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ИЮНЬ 2024\"/>
    </mc:Choice>
  </mc:AlternateContent>
  <bookViews>
    <workbookView xWindow="0" yWindow="0" windowWidth="28800" windowHeight="11100" tabRatio="894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BP19" i="27" s="1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BS6" i="29" s="1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BM6" i="28" s="1"/>
  <c r="S6" i="28"/>
  <c r="M7" i="28"/>
  <c r="R7" i="28"/>
  <c r="X7" i="28"/>
  <c r="V7" i="28"/>
  <c r="N6" i="28"/>
  <c r="J19" i="27"/>
  <c r="BH19" i="27" s="1"/>
  <c r="J81" i="23"/>
  <c r="E43" i="28"/>
  <c r="BC43" i="28"/>
  <c r="AO19" i="27"/>
  <c r="BN19" i="27" s="1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BD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BK6" i="29" s="1"/>
  <c r="AD6" i="28"/>
  <c r="AI6" i="28"/>
  <c r="AK6" i="28"/>
  <c r="BJ6" i="28" s="1"/>
  <c r="AR6" i="28"/>
  <c r="U6" i="28"/>
  <c r="Y6" i="28"/>
  <c r="M6" i="28"/>
  <c r="AE6" i="28"/>
  <c r="Y7" i="28"/>
  <c r="AT6" i="28"/>
  <c r="AL6" i="28"/>
  <c r="I255" i="23"/>
  <c r="AH19" i="27"/>
  <c r="T255" i="23"/>
  <c r="AS19" i="27"/>
  <c r="BR19" i="27" s="1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BT43" i="28" s="1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BA6" i="28" s="1"/>
  <c r="P20" i="27"/>
  <c r="P82" i="23"/>
  <c r="C20" i="27"/>
  <c r="C82" i="23"/>
  <c r="W20" i="27"/>
  <c r="W82" i="23"/>
  <c r="J56" i="27"/>
  <c r="J542" i="23"/>
  <c r="AB57" i="27"/>
  <c r="AQ57" i="27"/>
  <c r="AW6" i="28"/>
  <c r="AS6" i="28"/>
  <c r="BR6" i="28" s="1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BU43" i="28" s="1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BE43" i="28" s="1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BE57" i="27" s="1"/>
  <c r="P57" i="27"/>
  <c r="Y43" i="28"/>
  <c r="BW43" i="28" s="1"/>
  <c r="O43" i="28"/>
  <c r="BM43" i="28" s="1"/>
  <c r="M43" i="28"/>
  <c r="BK43" i="28" s="1"/>
  <c r="R43" i="28"/>
  <c r="BP43" i="28" s="1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BV57" i="27" s="1"/>
  <c r="X543" i="23"/>
  <c r="D43" i="28"/>
  <c r="S43" i="28"/>
  <c r="K43" i="28"/>
  <c r="BI43" i="28" s="1"/>
  <c r="I43" i="28"/>
  <c r="AB43" i="29"/>
  <c r="BA43" i="29" s="1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BM57" i="27" s="1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BD43" i="29" s="1"/>
  <c r="AT43" i="29"/>
  <c r="AM43" i="29"/>
  <c r="BL43" i="29" s="1"/>
  <c r="M24" i="23"/>
  <c r="F58" i="27"/>
  <c r="AI43" i="29"/>
  <c r="BH43" i="29"/>
  <c r="AA43" i="29"/>
  <c r="AJ43" i="29"/>
  <c r="BI43" i="29" s="1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 s="1"/>
  <c r="K789" i="23"/>
  <c r="AP58" i="27"/>
  <c r="BO58" i="27" s="1"/>
  <c r="T57" i="27"/>
  <c r="BR57" i="27" s="1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/>
  <c r="AR58" i="27"/>
  <c r="S789" i="23"/>
  <c r="AL58" i="27"/>
  <c r="M789" i="23"/>
  <c r="D57" i="27"/>
  <c r="BB57" i="27"/>
  <c r="D543" i="23"/>
  <c r="C543" i="23"/>
  <c r="C57" i="27"/>
  <c r="BA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BI44" i="28" s="1"/>
  <c r="T44" i="28"/>
  <c r="BR44" i="28" s="1"/>
  <c r="N44" i="28"/>
  <c r="U44" i="28"/>
  <c r="BS44" i="28" s="1"/>
  <c r="P44" i="28"/>
  <c r="AA7" i="28"/>
  <c r="AH7" i="28"/>
  <c r="AF7" i="28"/>
  <c r="AU7" i="28"/>
  <c r="BT7" i="28" s="1"/>
  <c r="AI7" i="28"/>
  <c r="AM7" i="28"/>
  <c r="BL7" i="28" s="1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BK44" i="28"/>
  <c r="I44" i="28"/>
  <c r="O44" i="28"/>
  <c r="BM44" i="28" s="1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BO7" i="28" s="1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/>
  <c r="X44" i="28"/>
  <c r="BV44" i="28"/>
  <c r="R44" i="28"/>
  <c r="W44" i="28"/>
  <c r="V44" i="28"/>
  <c r="BT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BB20" i="27" s="1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BV45" i="28" s="1"/>
  <c r="AC46" i="28"/>
  <c r="AL46" i="28"/>
  <c r="AT46" i="28"/>
  <c r="AI8" i="28"/>
  <c r="AK8" i="28"/>
  <c r="R59" i="27"/>
  <c r="O59" i="27"/>
  <c r="BM59" i="27"/>
  <c r="G59" i="27"/>
  <c r="N45" i="28"/>
  <c r="K45" i="28"/>
  <c r="BI45" i="28"/>
  <c r="R45" i="28"/>
  <c r="O45" i="28"/>
  <c r="Y45" i="28"/>
  <c r="BW45" i="28"/>
  <c r="P45" i="28"/>
  <c r="BN45" i="28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/>
  <c r="M59" i="27"/>
  <c r="BK59" i="27"/>
  <c r="B45" i="28"/>
  <c r="AZ45" i="28"/>
  <c r="Q45" i="28"/>
  <c r="AP46" i="28"/>
  <c r="AD8" i="28"/>
  <c r="AJ8" i="28"/>
  <c r="Y59" i="27"/>
  <c r="D59" i="27"/>
  <c r="BB59" i="27" s="1"/>
  <c r="X59" i="27"/>
  <c r="J59" i="27"/>
  <c r="D45" i="28"/>
  <c r="S45" i="28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BB8" i="28" s="1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BC45" i="29" s="1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BJ8" i="29" s="1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BN60" i="27" s="1"/>
  <c r="D546" i="23"/>
  <c r="D60" i="27"/>
  <c r="BB60" i="27" s="1"/>
  <c r="I60" i="27"/>
  <c r="I546" i="23"/>
  <c r="AX47" i="28"/>
  <c r="AS47" i="28"/>
  <c r="AI47" i="28"/>
  <c r="B217" i="23"/>
  <c r="L51" i="27"/>
  <c r="AC9" i="28"/>
  <c r="BB9" i="28" s="1"/>
  <c r="AB9" i="28"/>
  <c r="AK9" i="28"/>
  <c r="AU9" i="28"/>
  <c r="AD9" i="28"/>
  <c r="AO9" i="28"/>
  <c r="V46" i="28"/>
  <c r="BT46" i="28" s="1"/>
  <c r="H46" i="28"/>
  <c r="W46" i="28"/>
  <c r="Y46" i="28"/>
  <c r="BW46" i="28"/>
  <c r="O46" i="28"/>
  <c r="BM46" i="28"/>
  <c r="G546" i="23"/>
  <c r="G60" i="27"/>
  <c r="U60" i="27"/>
  <c r="BS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BI46" i="28" s="1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BL46" i="28"/>
  <c r="S46" i="28"/>
  <c r="BQ46" i="28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BM60" i="27" s="1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BG46" i="29" s="1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/>
  <c r="P47" i="28"/>
  <c r="H47" i="28"/>
  <c r="N249" i="23"/>
  <c r="B8" i="33"/>
  <c r="E61" i="27"/>
  <c r="BC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/>
  <c r="R47" i="28"/>
  <c r="BP47" i="28"/>
  <c r="K47" i="28"/>
  <c r="BI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 s="1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/>
  <c r="I47" i="28"/>
  <c r="BG47" i="28"/>
  <c r="O47" i="28"/>
  <c r="BM47" i="28"/>
  <c r="N47" i="28"/>
  <c r="BL47" i="28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BL47" i="29" s="1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 s="1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BH62" i="27" s="1"/>
  <c r="L62" i="27"/>
  <c r="G48" i="28"/>
  <c r="W48" i="28"/>
  <c r="F48" i="28"/>
  <c r="T48" i="28"/>
  <c r="BR48" i="28" s="1"/>
  <c r="B48" i="28"/>
  <c r="AZ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 s="1"/>
  <c r="AC11" i="28"/>
  <c r="BB11" i="28" s="1"/>
  <c r="AE11" i="28"/>
  <c r="N62" i="27"/>
  <c r="S62" i="27"/>
  <c r="BQ62" i="27" s="1"/>
  <c r="J48" i="28"/>
  <c r="AX49" i="28"/>
  <c r="AS49" i="28"/>
  <c r="I77" i="28"/>
  <c r="BG77" i="28"/>
  <c r="O77" i="28"/>
  <c r="BM77" i="28"/>
  <c r="B77" i="28"/>
  <c r="AI91" i="27"/>
  <c r="N1060" i="23"/>
  <c r="AA11" i="28"/>
  <c r="AM11" i="28"/>
  <c r="AL11" i="28"/>
  <c r="AO11" i="28"/>
  <c r="AH11" i="28"/>
  <c r="AT11" i="28"/>
  <c r="P62" i="27"/>
  <c r="BN62" i="27" s="1"/>
  <c r="B548" i="23"/>
  <c r="B62" i="27"/>
  <c r="Y62" i="27"/>
  <c r="O548" i="23"/>
  <c r="O62" i="27"/>
  <c r="BM62" i="27" s="1"/>
  <c r="X62" i="27"/>
  <c r="BV62" i="27" s="1"/>
  <c r="L48" i="28"/>
  <c r="X48" i="28"/>
  <c r="BV48" i="28" s="1"/>
  <c r="K48" i="28"/>
  <c r="I48" i="28"/>
  <c r="BG48" i="28" s="1"/>
  <c r="V48" i="28"/>
  <c r="D48" i="28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AS11" i="28"/>
  <c r="AU11" i="28"/>
  <c r="E62" i="27"/>
  <c r="BC62" i="27" s="1"/>
  <c r="E548" i="23"/>
  <c r="H62" i="27"/>
  <c r="BF62" i="27" s="1"/>
  <c r="V62" i="27"/>
  <c r="BT62" i="27" s="1"/>
  <c r="V548" i="23"/>
  <c r="N48" i="28"/>
  <c r="BL48" i="28" s="1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/>
  <c r="M712" i="23"/>
  <c r="F90" i="27"/>
  <c r="F712" i="23"/>
  <c r="Y712" i="23"/>
  <c r="Y90" i="27"/>
  <c r="BW90" i="27"/>
  <c r="U90" i="27"/>
  <c r="U712" i="23"/>
  <c r="X90" i="27"/>
  <c r="BV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BT63" i="27" s="1"/>
  <c r="V549" i="23"/>
  <c r="B63" i="27"/>
  <c r="AZ63" i="27" s="1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O49" i="28"/>
  <c r="BM49" i="28" s="1"/>
  <c r="J49" i="28"/>
  <c r="B49" i="28"/>
  <c r="R49" i="28"/>
  <c r="E549" i="23"/>
  <c r="E63" i="27"/>
  <c r="BC63" i="27" s="1"/>
  <c r="L63" i="27"/>
  <c r="L549" i="23"/>
  <c r="K63" i="27"/>
  <c r="K549" i="23"/>
  <c r="X63" i="27"/>
  <c r="X549" i="23"/>
  <c r="N63" i="27"/>
  <c r="BL63" i="27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 s="1"/>
  <c r="T49" i="28"/>
  <c r="W49" i="28"/>
  <c r="BU49" i="28" s="1"/>
  <c r="S49" i="28"/>
  <c r="I63" i="27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BP111" i="28" s="1"/>
  <c r="E49" i="28"/>
  <c r="K49" i="28"/>
  <c r="BI49" i="28" s="1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/>
  <c r="N111" i="28"/>
  <c r="T111" i="28"/>
  <c r="BR111" i="28" s="1"/>
  <c r="M111" i="28"/>
  <c r="L49" i="28"/>
  <c r="BJ49" i="28" s="1"/>
  <c r="Q49" i="28"/>
  <c r="H49" i="28"/>
  <c r="BF49" i="28" s="1"/>
  <c r="G49" i="28"/>
  <c r="BE49" i="28" s="1"/>
  <c r="Y49" i="28"/>
  <c r="V49" i="28"/>
  <c r="BT49" i="28" s="1"/>
  <c r="U63" i="27"/>
  <c r="BS63" i="27" s="1"/>
  <c r="U549" i="23"/>
  <c r="D63" i="27"/>
  <c r="D549" i="23"/>
  <c r="Y63" i="27"/>
  <c r="BW63" i="27" s="1"/>
  <c r="Y549" i="23"/>
  <c r="O63" i="27"/>
  <c r="O549" i="23"/>
  <c r="M63" i="27"/>
  <c r="BK63" i="27" s="1"/>
  <c r="M549" i="23"/>
  <c r="F549" i="23"/>
  <c r="F63" i="27"/>
  <c r="S63" i="27"/>
  <c r="BQ63" i="27" s="1"/>
  <c r="S549" i="23"/>
  <c r="AF12" i="28"/>
  <c r="AI12" i="28"/>
  <c r="AM12" i="28"/>
  <c r="BL12" i="28" s="1"/>
  <c r="AO12" i="28"/>
  <c r="AN12" i="28"/>
  <c r="AB12" i="28"/>
  <c r="BA12" i="28" s="1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BJ25" i="27" s="1"/>
  <c r="L261" i="23"/>
  <c r="AT25" i="27"/>
  <c r="U261" i="23"/>
  <c r="AD25" i="27"/>
  <c r="BC25" i="27" s="1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AX49" i="29"/>
  <c r="AS49" i="29"/>
  <c r="BR49" i="29" s="1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 s="1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AZ25" i="27" s="1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 s="1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BQ25" i="27" s="1"/>
  <c r="AJ25" i="27"/>
  <c r="K261" i="23"/>
  <c r="AX25" i="27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 s="1"/>
  <c r="AW77" i="29"/>
  <c r="Y12" i="29"/>
  <c r="B12" i="29"/>
  <c r="AZ12" i="29" s="1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BM111" i="28" s="1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BV78" i="28" s="1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BG64" i="27" s="1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AX13" i="28"/>
  <c r="AS13" i="28"/>
  <c r="AN13" i="28"/>
  <c r="AH13" i="28"/>
  <c r="BG13" i="28" s="1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J550" i="23"/>
  <c r="H50" i="28"/>
  <c r="BF50" i="28" s="1"/>
  <c r="O50" i="28"/>
  <c r="BM50" i="28" s="1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BE64" i="27" s="1"/>
  <c r="S64" i="27"/>
  <c r="BQ64" i="27" s="1"/>
  <c r="S550" i="23"/>
  <c r="C50" i="28"/>
  <c r="U50" i="28"/>
  <c r="BS50" i="28" s="1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BA13" i="28" s="1"/>
  <c r="AQ13" i="28"/>
  <c r="AO13" i="28"/>
  <c r="BN13" i="28" s="1"/>
  <c r="AK13" i="28"/>
  <c r="P64" i="27"/>
  <c r="BN64" i="27" s="1"/>
  <c r="P550" i="23"/>
  <c r="V550" i="23"/>
  <c r="V64" i="27"/>
  <c r="BT64" i="27" s="1"/>
  <c r="B550" i="23"/>
  <c r="B64" i="27"/>
  <c r="AZ64" i="27" s="1"/>
  <c r="O550" i="23"/>
  <c r="O64" i="27"/>
  <c r="BM64" i="27" s="1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BV50" i="28" s="1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C13" i="28"/>
  <c r="AR13" i="28"/>
  <c r="H64" i="27"/>
  <c r="BF64" i="27" s="1"/>
  <c r="H550" i="23"/>
  <c r="T550" i="23"/>
  <c r="T64" i="27"/>
  <c r="N550" i="23"/>
  <c r="N64" i="27"/>
  <c r="Q550" i="23"/>
  <c r="Q64" i="27"/>
  <c r="K64" i="27"/>
  <c r="BI64" i="27" s="1"/>
  <c r="K550" i="23"/>
  <c r="F64" i="27"/>
  <c r="BD64" i="27" s="1"/>
  <c r="F550" i="23"/>
  <c r="I50" i="28"/>
  <c r="BG50" i="28" s="1"/>
  <c r="S50" i="28"/>
  <c r="BQ50" i="28" s="1"/>
  <c r="V50" i="28"/>
  <c r="N50" i="28"/>
  <c r="G50" i="28"/>
  <c r="BE50" i="28" s="1"/>
  <c r="K50" i="28"/>
  <c r="M50" i="28"/>
  <c r="BK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/>
  <c r="AX111" i="29"/>
  <c r="BW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BS26" i="27" s="1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/>
  <c r="N747" i="23"/>
  <c r="U125" i="27"/>
  <c r="U747" i="23"/>
  <c r="W125" i="27"/>
  <c r="Y125" i="27"/>
  <c r="BW125" i="27"/>
  <c r="AL50" i="29"/>
  <c r="BK50" i="29" s="1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Z79" i="28" s="1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BO112" i="28" s="1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/>
  <c r="Q1061" i="23"/>
  <c r="AW92" i="27"/>
  <c r="X1061" i="23"/>
  <c r="M1094" i="23"/>
  <c r="AL125" i="27"/>
  <c r="N1061" i="23"/>
  <c r="AM92" i="27"/>
  <c r="BL92" i="27" s="1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BW92" i="27" s="1"/>
  <c r="Y1061" i="23"/>
  <c r="U1061" i="23"/>
  <c r="AT92" i="27"/>
  <c r="BS92" i="27" s="1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BS65" i="27"/>
  <c r="U551" i="23"/>
  <c r="I65" i="27"/>
  <c r="BG65" i="27" s="1"/>
  <c r="I551" i="23"/>
  <c r="R65" i="27"/>
  <c r="BP65" i="27" s="1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V51" i="28" s="1"/>
  <c r="B51" i="28"/>
  <c r="AZ51" i="28" s="1"/>
  <c r="R51" i="28"/>
  <c r="BP51" i="28" s="1"/>
  <c r="O51" i="28"/>
  <c r="J65" i="27"/>
  <c r="BH65" i="27" s="1"/>
  <c r="J551" i="23"/>
  <c r="T65" i="27"/>
  <c r="T551" i="23"/>
  <c r="G65" i="27"/>
  <c r="BE65" i="27" s="1"/>
  <c r="G551" i="23"/>
  <c r="W551" i="23"/>
  <c r="W65" i="27"/>
  <c r="BU65" i="27" s="1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 s="1"/>
  <c r="S65" i="27"/>
  <c r="S551" i="23"/>
  <c r="D65" i="27"/>
  <c r="BB65" i="27" s="1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BB51" i="29" s="1"/>
  <c r="AU51" i="29"/>
  <c r="BT51" i="29" s="1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BT27" i="27" s="1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BM79" i="29" s="1"/>
  <c r="AF79" i="29"/>
  <c r="AS79" i="29"/>
  <c r="BR79" i="29" s="1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BC51" i="29" s="1"/>
  <c r="AW51" i="29"/>
  <c r="BV51" i="29" s="1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 s="1"/>
  <c r="AN51" i="29"/>
  <c r="AJ51" i="29"/>
  <c r="BI51" i="29" s="1"/>
  <c r="AG51" i="29"/>
  <c r="AI51" i="29"/>
  <c r="AT51" i="29"/>
  <c r="AF51" i="29"/>
  <c r="BE51" i="29" s="1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/>
  <c r="AK113" i="28"/>
  <c r="AW113" i="28"/>
  <c r="AH113" i="28"/>
  <c r="BG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BL113" i="28" s="1"/>
  <c r="AC113" i="28"/>
  <c r="BB113" i="28" s="1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BU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BW126" i="27" s="1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 s="1"/>
  <c r="H1095" i="23"/>
  <c r="AS126" i="27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BA126" i="27"/>
  <c r="AL126" i="27"/>
  <c r="BK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/>
  <c r="AO126" i="27"/>
  <c r="P1095" i="23"/>
  <c r="AK126" i="27"/>
  <c r="BJ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BF66" i="27" s="1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BA15" i="28" s="1"/>
  <c r="AW15" i="28"/>
  <c r="AT15" i="28"/>
  <c r="AN15" i="28"/>
  <c r="BM15" i="28" s="1"/>
  <c r="AK15" i="28"/>
  <c r="AO15" i="28"/>
  <c r="M552" i="23"/>
  <c r="M66" i="27"/>
  <c r="BK66" i="27" s="1"/>
  <c r="Q552" i="23"/>
  <c r="Q66" i="27"/>
  <c r="BO66" i="27" s="1"/>
  <c r="N66" i="27"/>
  <c r="BL66" i="27" s="1"/>
  <c r="N552" i="23"/>
  <c r="V66" i="27"/>
  <c r="BT66" i="27"/>
  <c r="V552" i="23"/>
  <c r="Y66" i="27"/>
  <c r="BW66" i="27" s="1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BJ66" i="27" s="1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BM52" i="28" s="1"/>
  <c r="D52" i="28"/>
  <c r="BB52" i="28" s="1"/>
  <c r="E52" i="28"/>
  <c r="BC52" i="28" s="1"/>
  <c r="X52" i="28"/>
  <c r="BV52" i="28" s="1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N66" i="27" s="1"/>
  <c r="B552" i="23"/>
  <c r="B66" i="27"/>
  <c r="AZ66" i="27"/>
  <c r="E66" i="27"/>
  <c r="E552" i="23"/>
  <c r="X552" i="23"/>
  <c r="X66" i="27"/>
  <c r="BV66" i="27" s="1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BB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/>
  <c r="B52" i="28"/>
  <c r="AZ52" i="28"/>
  <c r="P52" i="28"/>
  <c r="BN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BQ66" i="27" s="1"/>
  <c r="S552" i="23"/>
  <c r="C66" i="27"/>
  <c r="BA66" i="27" s="1"/>
  <c r="C552" i="23"/>
  <c r="U66" i="27"/>
  <c r="BS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BR28" i="27" s="1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BQ80" i="29" s="1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/>
  <c r="AX81" i="28"/>
  <c r="AJ81" i="28"/>
  <c r="AU81" i="28"/>
  <c r="BT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BD81" i="28" s="1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BC81" i="28" s="1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/>
  <c r="T1063" i="23"/>
  <c r="AC94" i="27"/>
  <c r="D1063" i="23"/>
  <c r="H1063" i="23"/>
  <c r="AG94" i="27"/>
  <c r="P1063" i="23"/>
  <c r="AO94" i="27"/>
  <c r="BN94" i="27"/>
  <c r="U1063" i="23"/>
  <c r="AT94" i="27"/>
  <c r="BS94" i="27" s="1"/>
  <c r="E1063" i="23"/>
  <c r="AD94" i="27"/>
  <c r="BC94" i="27" s="1"/>
  <c r="AQ127" i="27"/>
  <c r="R1096" i="23"/>
  <c r="AK127" i="27"/>
  <c r="BJ127" i="27" s="1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BP94" i="27" s="1"/>
  <c r="R1063" i="23"/>
  <c r="AI94" i="27"/>
  <c r="J1063" i="23"/>
  <c r="AX94" i="27"/>
  <c r="BW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 s="1"/>
  <c r="G553" i="23"/>
  <c r="G67" i="27"/>
  <c r="BE67" i="27" s="1"/>
  <c r="X115" i="28"/>
  <c r="N115" i="28"/>
  <c r="B115" i="28"/>
  <c r="D53" i="28"/>
  <c r="BB53" i="28"/>
  <c r="T53" i="28"/>
  <c r="BR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BK53" i="28" s="1"/>
  <c r="H53" i="28"/>
  <c r="BF53" i="28" s="1"/>
  <c r="M82" i="28"/>
  <c r="AL16" i="28"/>
  <c r="AR16" i="28"/>
  <c r="AU54" i="28"/>
  <c r="AJ54" i="28"/>
  <c r="AF54" i="28"/>
  <c r="M553" i="23"/>
  <c r="M67" i="27"/>
  <c r="BK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BQ67" i="27"/>
  <c r="C553" i="23"/>
  <c r="C67" i="27"/>
  <c r="U553" i="23"/>
  <c r="U67" i="27"/>
  <c r="BS67" i="27" s="1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BS114" i="29" s="1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/>
  <c r="AG81" i="29"/>
  <c r="BF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BT53" i="29" s="1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BV114" i="29" s="1"/>
  <c r="AK114" i="29"/>
  <c r="AK29" i="27"/>
  <c r="BJ29" i="27" s="1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BA114" i="29" s="1"/>
  <c r="AL114" i="29"/>
  <c r="AU114" i="29"/>
  <c r="AP114" i="29"/>
  <c r="BO114" i="29" s="1"/>
  <c r="AR114" i="29"/>
  <c r="BQ114" i="29" s="1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 s="1"/>
  <c r="AN53" i="29"/>
  <c r="AR53" i="29"/>
  <c r="BQ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BM29" i="27" s="1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BF82" i="28" s="1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BM115" i="28" s="1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 s="1"/>
  <c r="U1064" i="23"/>
  <c r="AJ95" i="27"/>
  <c r="BI95" i="27" s="1"/>
  <c r="K1064" i="23"/>
  <c r="AQ95" i="27"/>
  <c r="BP95" i="27" s="1"/>
  <c r="R1064" i="23"/>
  <c r="AE95" i="27"/>
  <c r="BD95" i="27" s="1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BJ95" i="27" s="1"/>
  <c r="L1064" i="23"/>
  <c r="O1064" i="23"/>
  <c r="AN95" i="27"/>
  <c r="BM95" i="27" s="1"/>
  <c r="BG128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BI128" i="27" s="1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 s="1"/>
  <c r="Q54" i="28"/>
  <c r="BO54" i="28" s="1"/>
  <c r="O54" i="28"/>
  <c r="C54" i="28"/>
  <c r="BA54" i="28" s="1"/>
  <c r="J68" i="27"/>
  <c r="BH68" i="27" s="1"/>
  <c r="L554" i="23"/>
  <c r="L68" i="27"/>
  <c r="BJ68" i="27" s="1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BJ54" i="28" s="1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BO17" i="28" s="1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BD54" i="28" s="1"/>
  <c r="E54" i="28"/>
  <c r="X54" i="28"/>
  <c r="BV54" i="28" s="1"/>
  <c r="S54" i="28"/>
  <c r="BQ54" i="28" s="1"/>
  <c r="D554" i="23"/>
  <c r="D68" i="27"/>
  <c r="Q68" i="27"/>
  <c r="BO68" i="27" s="1"/>
  <c r="R554" i="23"/>
  <c r="R68" i="27"/>
  <c r="BP68" i="27" s="1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BR17" i="28" s="1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I68" i="27" s="1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/>
  <c r="AV115" i="29"/>
  <c r="AE115" i="29"/>
  <c r="BD115" i="29" s="1"/>
  <c r="AW115" i="29"/>
  <c r="BV115" i="29"/>
  <c r="AC115" i="29"/>
  <c r="AH54" i="29"/>
  <c r="AN54" i="29"/>
  <c r="AA54" i="29"/>
  <c r="AL54" i="29"/>
  <c r="AX54" i="29"/>
  <c r="BW54" i="29" s="1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BL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BN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/>
  <c r="AH82" i="29"/>
  <c r="BG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BT54" i="29" s="1"/>
  <c r="AR54" i="29"/>
  <c r="AS54" i="29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BE116" i="28"/>
  <c r="AA116" i="28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BS83" i="28"/>
  <c r="AO83" i="28"/>
  <c r="BN83" i="28"/>
  <c r="AA83" i="28"/>
  <c r="AZ83" i="28"/>
  <c r="AF83" i="28"/>
  <c r="BE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BU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 s="1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BH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AZ96" i="27" s="1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BC55" i="28" s="1"/>
  <c r="J55" i="28"/>
  <c r="G55" i="28"/>
  <c r="BE55" i="28"/>
  <c r="AR18" i="28"/>
  <c r="AP18" i="28"/>
  <c r="AC18" i="28"/>
  <c r="AT18" i="28"/>
  <c r="AW18" i="28"/>
  <c r="AB18" i="28"/>
  <c r="D69" i="27"/>
  <c r="N555" i="23"/>
  <c r="N69" i="27"/>
  <c r="F69" i="27"/>
  <c r="BD69" i="27" s="1"/>
  <c r="J69" i="27"/>
  <c r="BH69" i="27" s="1"/>
  <c r="Y69" i="27"/>
  <c r="BW69" i="27" s="1"/>
  <c r="L69" i="27"/>
  <c r="BJ69" i="27" s="1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BQ55" i="28" s="1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BF69" i="27" s="1"/>
  <c r="O69" i="27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BI55" i="28" s="1"/>
  <c r="D55" i="28"/>
  <c r="BB55" i="28" s="1"/>
  <c r="U55" i="28"/>
  <c r="BS55" i="28" s="1"/>
  <c r="B55" i="28"/>
  <c r="AZ55" i="28" s="1"/>
  <c r="AH18" i="28"/>
  <c r="AG18" i="28"/>
  <c r="AQ18" i="28"/>
  <c r="AJ18" i="28"/>
  <c r="AI18" i="28"/>
  <c r="AN18" i="28"/>
  <c r="B555" i="23"/>
  <c r="B69" i="27"/>
  <c r="E69" i="27"/>
  <c r="BC69" i="27" s="1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BJ31" i="27" s="1"/>
  <c r="M267" i="23"/>
  <c r="AL31" i="27"/>
  <c r="BK31" i="27" s="1"/>
  <c r="AJ83" i="29"/>
  <c r="AM83" i="29"/>
  <c r="BL83" i="29" s="1"/>
  <c r="AO83" i="29"/>
  <c r="AX83" i="29"/>
  <c r="BW83" i="29" s="1"/>
  <c r="AA83" i="29"/>
  <c r="AS83" i="29"/>
  <c r="R18" i="29"/>
  <c r="N18" i="29"/>
  <c r="W18" i="29"/>
  <c r="BU18" i="29" s="1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BA55" i="29" s="1"/>
  <c r="AE55" i="29"/>
  <c r="AQ55" i="29"/>
  <c r="BP55" i="29" s="1"/>
  <c r="AV55" i="29"/>
  <c r="BU55" i="29" s="1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BB83" i="29" s="1"/>
  <c r="AG83" i="29"/>
  <c r="AU83" i="29"/>
  <c r="AI83" i="29"/>
  <c r="BH83" i="29" s="1"/>
  <c r="AD83" i="29"/>
  <c r="BC83" i="29" s="1"/>
  <c r="Q18" i="29"/>
  <c r="K18" i="29"/>
  <c r="BI18" i="29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AU55" i="29"/>
  <c r="BT55" i="29" s="1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 s="1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 s="1"/>
  <c r="AG117" i="28"/>
  <c r="AD117" i="28"/>
  <c r="BC117" i="28" s="1"/>
  <c r="AM117" i="28"/>
  <c r="BL117" i="28" s="1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BD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BN130" i="27" s="1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BQ97" i="27" s="1"/>
  <c r="S1066" i="23"/>
  <c r="K1099" i="23"/>
  <c r="AJ130" i="27"/>
  <c r="BI130" i="27" s="1"/>
  <c r="W1099" i="23"/>
  <c r="AV130" i="27"/>
  <c r="AS130" i="27"/>
  <c r="BR130" i="27" s="1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BS97" i="27"/>
  <c r="U1066" i="23"/>
  <c r="L1066" i="23"/>
  <c r="AK97" i="27"/>
  <c r="BJ97" i="27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BT130" i="27" s="1"/>
  <c r="AK130" i="27"/>
  <c r="BJ130" i="27" s="1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BE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BP56" i="28" s="1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AZ70" i="27" s="1"/>
  <c r="B556" i="23"/>
  <c r="R70" i="27"/>
  <c r="BP70" i="27" s="1"/>
  <c r="R556" i="23"/>
  <c r="L556" i="23"/>
  <c r="L70" i="27"/>
  <c r="AQ19" i="28"/>
  <c r="BP19" i="28" s="1"/>
  <c r="S56" i="28"/>
  <c r="BQ56" i="28" s="1"/>
  <c r="Y56" i="28"/>
  <c r="BW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BT70" i="27" s="1"/>
  <c r="V556" i="23"/>
  <c r="H70" i="27"/>
  <c r="BF70" i="27" s="1"/>
  <c r="H556" i="23"/>
  <c r="AJ19" i="28"/>
  <c r="AD19" i="28"/>
  <c r="AW19" i="28"/>
  <c r="AM19" i="28"/>
  <c r="BL19" i="28" s="1"/>
  <c r="AH19" i="28"/>
  <c r="AT19" i="28"/>
  <c r="J56" i="28"/>
  <c r="BH56" i="28" s="1"/>
  <c r="V56" i="28"/>
  <c r="BT56" i="28" s="1"/>
  <c r="Q56" i="28"/>
  <c r="BO56" i="28" s="1"/>
  <c r="F56" i="28"/>
  <c r="BD56" i="28" s="1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BR70" i="27"/>
  <c r="T556" i="23"/>
  <c r="E70" i="27"/>
  <c r="BC70" i="27" s="1"/>
  <c r="E556" i="23"/>
  <c r="J556" i="23"/>
  <c r="J70" i="27"/>
  <c r="X556" i="23"/>
  <c r="X70" i="27"/>
  <c r="BV70" i="27" s="1"/>
  <c r="AE19" i="28"/>
  <c r="AB19" i="28"/>
  <c r="BA19" i="28" s="1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AZ56" i="28" s="1"/>
  <c r="P56" i="28"/>
  <c r="T56" i="28"/>
  <c r="BR56" i="28"/>
  <c r="C56" i="28"/>
  <c r="BA56" i="28"/>
  <c r="K56" i="28"/>
  <c r="BI56" i="28"/>
  <c r="E56" i="28"/>
  <c r="BC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BM70" i="27" s="1"/>
  <c r="O556" i="23"/>
  <c r="D70" i="27"/>
  <c r="BB70" i="27" s="1"/>
  <c r="D556" i="23"/>
  <c r="Q70" i="27"/>
  <c r="BO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BV117" i="29" s="1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BM84" i="29" s="1"/>
  <c r="AT84" i="29"/>
  <c r="BS84" i="29" s="1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BC85" i="28" s="1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BR85" i="28" s="1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BJ118" i="28" s="1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BA131" i="27" s="1"/>
  <c r="C1100" i="23"/>
  <c r="AM131" i="27"/>
  <c r="N1100" i="23"/>
  <c r="AT131" i="27"/>
  <c r="U1100" i="23"/>
  <c r="M128" i="23"/>
  <c r="AC98" i="27"/>
  <c r="BB98" i="27" s="1"/>
  <c r="D1067" i="23"/>
  <c r="T1067" i="23"/>
  <c r="AS98" i="27"/>
  <c r="BR98" i="27" s="1"/>
  <c r="AU98" i="27"/>
  <c r="BT98" i="27" s="1"/>
  <c r="V1067" i="23"/>
  <c r="AE98" i="27"/>
  <c r="F1067" i="23"/>
  <c r="AQ98" i="27"/>
  <c r="R1067" i="23"/>
  <c r="AD131" i="27"/>
  <c r="E1100" i="23"/>
  <c r="AU131" i="27"/>
  <c r="BT131" i="27" s="1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BE98" i="27" s="1"/>
  <c r="AO98" i="27"/>
  <c r="P1067" i="23"/>
  <c r="AS131" i="27"/>
  <c r="BR131" i="27" s="1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/>
  <c r="I57" i="28"/>
  <c r="BG57" i="28" s="1"/>
  <c r="M57" i="28"/>
  <c r="BK57" i="28" s="1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 s="1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/>
  <c r="AP58" i="28"/>
  <c r="AS58" i="28"/>
  <c r="AI58" i="28"/>
  <c r="Y57" i="28"/>
  <c r="T57" i="28"/>
  <c r="BR57" i="28"/>
  <c r="Q57" i="28"/>
  <c r="BO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BP71" i="27" s="1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 s="1"/>
  <c r="L57" i="28"/>
  <c r="BJ57" i="28" s="1"/>
  <c r="F57" i="28"/>
  <c r="BD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BT71" i="27" s="1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 s="1"/>
  <c r="H57" i="28"/>
  <c r="BF57" i="28" s="1"/>
  <c r="W57" i="28"/>
  <c r="BU57" i="28" s="1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BV33" i="27" s="1"/>
  <c r="X269" i="23"/>
  <c r="AU85" i="29"/>
  <c r="BT85" i="29" s="1"/>
  <c r="AK85" i="29"/>
  <c r="BJ85" i="29" s="1"/>
  <c r="AH85" i="29"/>
  <c r="BG85" i="29" s="1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BC85" i="29" s="1"/>
  <c r="AO85" i="29"/>
  <c r="AJ85" i="29"/>
  <c r="BI85" i="29" s="1"/>
  <c r="AG71" i="26"/>
  <c r="AS71" i="26"/>
  <c r="AR71" i="26"/>
  <c r="AL71" i="26"/>
  <c r="AI71" i="26"/>
  <c r="AN71" i="26"/>
  <c r="AC57" i="29"/>
  <c r="AW57" i="29"/>
  <c r="BV57" i="29"/>
  <c r="AP57" i="29"/>
  <c r="AD57" i="29"/>
  <c r="BC57" i="29" s="1"/>
  <c r="AF57" i="29"/>
  <c r="BE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BA118" i="29" s="1"/>
  <c r="AD118" i="29"/>
  <c r="AC118" i="29"/>
  <c r="AS118" i="29"/>
  <c r="BR118" i="29" s="1"/>
  <c r="AF118" i="29"/>
  <c r="BE118" i="29" s="1"/>
  <c r="AA118" i="29"/>
  <c r="AZ118" i="29" s="1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BK85" i="29" s="1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BD118" i="29" s="1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BS119" i="28" s="1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BN86" i="28" s="1"/>
  <c r="AE86" i="28"/>
  <c r="BD86" i="28" s="1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BH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BG99" i="27" s="1"/>
  <c r="AE99" i="27"/>
  <c r="BD99" i="27" s="1"/>
  <c r="F1068" i="23"/>
  <c r="AL99" i="27"/>
  <c r="BK99" i="27" s="1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BW99" i="27" s="1"/>
  <c r="Y1068" i="23"/>
  <c r="AB99" i="27"/>
  <c r="BA99" i="27" s="1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BO72" i="27"/>
  <c r="Q558" i="23"/>
  <c r="G72" i="27"/>
  <c r="BE72" i="27" s="1"/>
  <c r="G558" i="23"/>
  <c r="F558" i="23"/>
  <c r="F72" i="27"/>
  <c r="L58" i="28"/>
  <c r="W58" i="28"/>
  <c r="BU58" i="28" s="1"/>
  <c r="D58" i="28"/>
  <c r="C58" i="28"/>
  <c r="BA58" i="28"/>
  <c r="R58" i="28"/>
  <c r="BP58" i="28" s="1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Z21" i="28" s="1"/>
  <c r="AP21" i="28"/>
  <c r="AK21" i="28"/>
  <c r="BJ21" i="28" s="1"/>
  <c r="AD21" i="28"/>
  <c r="V558" i="23"/>
  <c r="V72" i="27"/>
  <c r="BT72" i="27" s="1"/>
  <c r="H72" i="27"/>
  <c r="H558" i="23"/>
  <c r="S72" i="27"/>
  <c r="BQ72" i="27" s="1"/>
  <c r="S558" i="23"/>
  <c r="Y72" i="27"/>
  <c r="Y558" i="23"/>
  <c r="O72" i="27"/>
  <c r="BM72" i="27" s="1"/>
  <c r="O558" i="23"/>
  <c r="M72" i="27"/>
  <c r="BK72" i="27" s="1"/>
  <c r="M558" i="23"/>
  <c r="B558" i="23"/>
  <c r="B72" i="27"/>
  <c r="B58" i="28"/>
  <c r="AZ58" i="28" s="1"/>
  <c r="F58" i="28"/>
  <c r="BD58" i="28" s="1"/>
  <c r="Y58" i="28"/>
  <c r="BW58" i="28" s="1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BN21" i="28" s="1"/>
  <c r="AV21" i="28"/>
  <c r="BU21" i="28" s="1"/>
  <c r="AT21" i="28"/>
  <c r="AS21" i="28"/>
  <c r="BR21" i="28" s="1"/>
  <c r="X558" i="23"/>
  <c r="X72" i="27"/>
  <c r="BV72" i="27"/>
  <c r="U72" i="27"/>
  <c r="BS72" i="27"/>
  <c r="U558" i="23"/>
  <c r="C558" i="23"/>
  <c r="C72" i="27"/>
  <c r="BA72" i="27"/>
  <c r="T72" i="27"/>
  <c r="BR72" i="27"/>
  <c r="T558" i="23"/>
  <c r="I558" i="23"/>
  <c r="I72" i="27"/>
  <c r="BG72" i="27"/>
  <c r="W558" i="23"/>
  <c r="W72" i="27"/>
  <c r="BU72" i="27" s="1"/>
  <c r="U58" i="28"/>
  <c r="BS58" i="28" s="1"/>
  <c r="G58" i="28"/>
  <c r="Q58" i="28"/>
  <c r="BO58" i="28"/>
  <c r="V58" i="28"/>
  <c r="BT58" i="28"/>
  <c r="K58" i="28"/>
  <c r="BI58" i="28"/>
  <c r="S58" i="28"/>
  <c r="BQ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BH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BI72" i="27" s="1"/>
  <c r="K558" i="23"/>
  <c r="E558" i="23"/>
  <c r="E72" i="27"/>
  <c r="BC72" i="27" s="1"/>
  <c r="D72" i="27"/>
  <c r="BB72" i="27" s="1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BM58" i="29" s="1"/>
  <c r="AX58" i="29"/>
  <c r="AM58" i="29"/>
  <c r="AU58" i="29"/>
  <c r="BT58" i="29" s="1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BF58" i="29" s="1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BJ120" i="28" s="1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BI87" i="28" s="1"/>
  <c r="AM87" i="28"/>
  <c r="AW87" i="28"/>
  <c r="AE87" i="28"/>
  <c r="BD87" i="28" s="1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BW87" i="28"/>
  <c r="AK87" i="28"/>
  <c r="AQ87" i="28"/>
  <c r="AC87" i="28"/>
  <c r="BB87" i="28"/>
  <c r="AH120" i="28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I87" i="28"/>
  <c r="BH87" i="28" s="1"/>
  <c r="AP120" i="28"/>
  <c r="AQ120" i="28"/>
  <c r="BP120" i="28" s="1"/>
  <c r="AF120" i="28"/>
  <c r="AL120" i="28"/>
  <c r="AU120" i="28"/>
  <c r="BT120" i="28" s="1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BD100" i="27" s="1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L1102" i="23"/>
  <c r="AV133" i="27"/>
  <c r="BU133" i="27" s="1"/>
  <c r="W1102" i="23"/>
  <c r="AH133" i="27"/>
  <c r="I1102" i="23"/>
  <c r="AW133" i="27"/>
  <c r="X1102" i="23"/>
  <c r="AG100" i="27"/>
  <c r="H1069" i="23"/>
  <c r="AC100" i="27"/>
  <c r="BB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BE133" i="27" s="1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BR100" i="27" s="1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BQ133" i="27" s="1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/>
  <c r="K59" i="28"/>
  <c r="BI59" i="28"/>
  <c r="H59" i="28"/>
  <c r="BF59" i="28"/>
  <c r="N59" i="28"/>
  <c r="BL59" i="28"/>
  <c r="H73" i="27"/>
  <c r="Y73" i="27"/>
  <c r="BW73" i="27" s="1"/>
  <c r="Y559" i="23"/>
  <c r="I73" i="27"/>
  <c r="BG73" i="27" s="1"/>
  <c r="J73" i="27"/>
  <c r="BH73" i="27" s="1"/>
  <c r="J559" i="23"/>
  <c r="L73" i="27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BJ59" i="28" s="1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BV59" i="28" s="1"/>
  <c r="I59" i="28"/>
  <c r="BG59" i="28" s="1"/>
  <c r="G73" i="27"/>
  <c r="BE73" i="27" s="1"/>
  <c r="C73" i="27"/>
  <c r="AL22" i="28"/>
  <c r="AA22" i="28"/>
  <c r="AC22" i="28"/>
  <c r="BB22" i="28" s="1"/>
  <c r="L121" i="28"/>
  <c r="J59" i="28"/>
  <c r="BH59" i="28" s="1"/>
  <c r="D59" i="28"/>
  <c r="BB59" i="28" s="1"/>
  <c r="M59" i="28"/>
  <c r="BK59" i="28" s="1"/>
  <c r="B59" i="28"/>
  <c r="Q59" i="28"/>
  <c r="BO59" i="28" s="1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BL35" i="27" s="1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BR87" i="29" s="1"/>
  <c r="AD87" i="29"/>
  <c r="AX87" i="29"/>
  <c r="AB120" i="29"/>
  <c r="BA120" i="29" s="1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/>
  <c r="AB87" i="29"/>
  <c r="AA87" i="29"/>
  <c r="AZ87" i="29" s="1"/>
  <c r="AJ87" i="29"/>
  <c r="AS120" i="29"/>
  <c r="BR120" i="29" s="1"/>
  <c r="AI120" i="29"/>
  <c r="BH120" i="29" s="1"/>
  <c r="AA120" i="29"/>
  <c r="AM120" i="29"/>
  <c r="BL120" i="29" s="1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 s="1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/>
  <c r="AF59" i="29"/>
  <c r="AX59" i="29"/>
  <c r="BW59" i="29" s="1"/>
  <c r="AW59" i="29"/>
  <c r="AH59" i="29"/>
  <c r="BG59" i="29" s="1"/>
  <c r="AR59" i="29"/>
  <c r="BQ59" i="29" s="1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BK87" i="29" s="1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BH88" i="28" s="1"/>
  <c r="AN88" i="28"/>
  <c r="BM88" i="28" s="1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BR88" i="28" s="1"/>
  <c r="AC88" i="28"/>
  <c r="BB88" i="28" s="1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BH121" i="28" s="1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 s="1"/>
  <c r="T1103" i="23"/>
  <c r="AV134" i="27"/>
  <c r="W1103" i="23"/>
  <c r="M1103" i="23"/>
  <c r="AL134" i="27"/>
  <c r="AH134" i="27"/>
  <c r="BG134" i="27" s="1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 s="1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BP74" i="27" s="1"/>
  <c r="P560" i="23"/>
  <c r="P74" i="27"/>
  <c r="D74" i="27"/>
  <c r="BB74" i="27" s="1"/>
  <c r="D560" i="23"/>
  <c r="L560" i="23"/>
  <c r="L74" i="27"/>
  <c r="BJ74" i="27" s="1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/>
  <c r="B60" i="28"/>
  <c r="AZ60" i="28"/>
  <c r="W60" i="28"/>
  <c r="C60" i="28"/>
  <c r="F60" i="28"/>
  <c r="BD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/>
  <c r="T74" i="27"/>
  <c r="BR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BO74" i="27" s="1"/>
  <c r="Q560" i="23"/>
  <c r="E74" i="27"/>
  <c r="BC74" i="27" s="1"/>
  <c r="E560" i="23"/>
  <c r="W560" i="23"/>
  <c r="W74" i="27"/>
  <c r="BU74" i="27" s="1"/>
  <c r="Y560" i="23"/>
  <c r="Y74" i="27"/>
  <c r="AC23" i="28"/>
  <c r="AA23" i="28"/>
  <c r="AK23" i="28"/>
  <c r="AP23" i="28"/>
  <c r="AN23" i="28"/>
  <c r="AR23" i="28"/>
  <c r="L60" i="28"/>
  <c r="BJ60" i="28"/>
  <c r="H60" i="28"/>
  <c r="BF60" i="28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BG23" i="28" s="1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BW60" i="28" s="1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BH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BP36" i="27" s="1"/>
  <c r="R272" i="23"/>
  <c r="AP36" i="27"/>
  <c r="BO36" i="27" s="1"/>
  <c r="Q272" i="23"/>
  <c r="AC36" i="27"/>
  <c r="D272" i="23"/>
  <c r="AX36" i="27"/>
  <c r="Y272" i="23"/>
  <c r="AM36" i="27"/>
  <c r="BL36" i="27" s="1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/>
  <c r="AK121" i="29"/>
  <c r="AE121" i="29"/>
  <c r="BD121" i="29" s="1"/>
  <c r="AH121" i="29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BH60" i="29" s="1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BU122" i="28" s="1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/>
  <c r="D1104" i="23"/>
  <c r="T1104" i="23"/>
  <c r="AS135" i="27"/>
  <c r="BR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BU135" i="27" s="1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BI135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BB61" i="28" s="1"/>
  <c r="P61" i="28"/>
  <c r="BN61" i="28" s="1"/>
  <c r="B61" i="28"/>
  <c r="V61" i="28"/>
  <c r="R61" i="28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BT24" i="28" s="1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BD61" i="28" s="1"/>
  <c r="T61" i="28"/>
  <c r="BR61" i="28" s="1"/>
  <c r="Q61" i="28"/>
  <c r="E61" i="28"/>
  <c r="BC61" i="28" s="1"/>
  <c r="F561" i="23"/>
  <c r="F75" i="27"/>
  <c r="BD75" i="27" s="1"/>
  <c r="G75" i="27"/>
  <c r="L75" i="27"/>
  <c r="BJ75" i="27" s="1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S90" i="28"/>
  <c r="AI24" i="28"/>
  <c r="BH24" i="28" s="1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BI61" i="28" s="1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BI75" i="27" s="1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BT89" i="29" s="1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BJ122" i="29" s="1"/>
  <c r="AB122" i="29"/>
  <c r="BA122" i="29" s="1"/>
  <c r="AC122" i="29"/>
  <c r="BB122" i="29" s="1"/>
  <c r="AW89" i="29"/>
  <c r="AK89" i="29"/>
  <c r="AT89" i="29"/>
  <c r="BS89" i="29" s="1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BF123" i="28" s="1"/>
  <c r="AF123" i="28"/>
  <c r="BE123" i="28" s="1"/>
  <c r="AW123" i="28"/>
  <c r="AR123" i="28"/>
  <c r="BQ123" i="28" s="1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AX123" i="28"/>
  <c r="AI123" i="28"/>
  <c r="AN123" i="28"/>
  <c r="AV90" i="28"/>
  <c r="BU90" i="28" s="1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 s="1"/>
  <c r="AC90" i="28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BA90" i="28" s="1"/>
  <c r="AO90" i="28"/>
  <c r="AS90" i="28"/>
  <c r="AH90" i="28"/>
  <c r="BG90" i="28" s="1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/>
  <c r="B1105" i="23"/>
  <c r="X1105" i="23"/>
  <c r="AW136" i="27"/>
  <c r="W1105" i="23"/>
  <c r="AV136" i="27"/>
  <c r="BU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BA103" i="27" s="1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BB136" i="27" s="1"/>
  <c r="AJ136" i="27"/>
  <c r="K1105" i="23"/>
  <c r="AR136" i="27"/>
  <c r="BQ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BM136" i="27" s="1"/>
  <c r="O1105" i="23"/>
  <c r="AB136" i="27"/>
  <c r="BA136" i="27" s="1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/>
  <c r="Y76" i="27"/>
  <c r="W76" i="27"/>
  <c r="L76" i="27"/>
  <c r="BJ76" i="27"/>
  <c r="S76" i="27"/>
  <c r="T76" i="27"/>
  <c r="BR76" i="27" s="1"/>
  <c r="P76" i="27"/>
  <c r="W62" i="28"/>
  <c r="BU62" i="28" s="1"/>
  <c r="E62" i="28"/>
  <c r="N62" i="28"/>
  <c r="BL62" i="28" s="1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BQ62" i="28" s="1"/>
  <c r="L62" i="28"/>
  <c r="BJ62" i="28" s="1"/>
  <c r="O62" i="28"/>
  <c r="J62" i="28"/>
  <c r="BH62" i="28" s="1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BB76" i="27" s="1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BC76" i="27" s="1"/>
  <c r="C76" i="27"/>
  <c r="F76" i="27"/>
  <c r="BD76" i="27" s="1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/>
  <c r="AB123" i="29"/>
  <c r="BA123" i="29" s="1"/>
  <c r="AG123" i="29"/>
  <c r="BF123" i="29" s="1"/>
  <c r="AO62" i="29"/>
  <c r="AP62" i="29"/>
  <c r="BO62" i="29" s="1"/>
  <c r="AE62" i="29"/>
  <c r="AL62" i="29"/>
  <c r="BK62" i="29" s="1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/>
  <c r="AD123" i="29"/>
  <c r="AU62" i="29"/>
  <c r="AK62" i="29"/>
  <c r="BJ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BC90" i="29" s="1"/>
  <c r="AH90" i="29"/>
  <c r="BG90" i="29" s="1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BR123" i="29" s="1"/>
  <c r="AR123" i="29"/>
  <c r="BQ123" i="29" s="1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BU90" i="29" s="1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BJ123" i="29" s="1"/>
  <c r="AV123" i="29"/>
  <c r="BU123" i="29" s="1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BO38" i="27" s="1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BW90" i="29" s="1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BB124" i="28" s="1"/>
  <c r="AN124" i="28"/>
  <c r="AS124" i="28"/>
  <c r="AX124" i="28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BI91" i="28" s="1"/>
  <c r="AE124" i="28"/>
  <c r="AL124" i="28"/>
  <c r="AA124" i="28"/>
  <c r="AZ124" i="28" s="1"/>
  <c r="AP124" i="28"/>
  <c r="BO124" i="28" s="1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BI124" i="28" s="1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 s="1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BK104" i="27"/>
  <c r="R1073" i="23"/>
  <c r="AQ104" i="27"/>
  <c r="AE104" i="27"/>
  <c r="BD104" i="27" s="1"/>
  <c r="S1073" i="23"/>
  <c r="AR104" i="27"/>
  <c r="BQ104" i="27"/>
  <c r="I1106" i="23"/>
  <c r="AH137" i="27"/>
  <c r="BG137" i="27" s="1"/>
  <c r="AK137" i="27"/>
  <c r="L1106" i="23"/>
  <c r="AP137" i="27"/>
  <c r="BO137" i="27" s="1"/>
  <c r="Q1106" i="23"/>
  <c r="AI137" i="27"/>
  <c r="BH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BT104" i="27" s="1"/>
  <c r="V1073" i="23"/>
  <c r="AN104" i="27"/>
  <c r="BM104" i="27" s="1"/>
  <c r="AB104" i="27"/>
  <c r="C1073" i="23"/>
  <c r="AB137" i="27"/>
  <c r="BA137" i="27" s="1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BF104" i="27" s="1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BO104" i="27" s="1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BH63" i="28" s="1"/>
  <c r="T63" i="28"/>
  <c r="BR63" i="28" s="1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/>
  <c r="T77" i="27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/>
  <c r="E63" i="28"/>
  <c r="BC63" i="28"/>
  <c r="S63" i="28"/>
  <c r="BQ63" i="28"/>
  <c r="Q63" i="28"/>
  <c r="C63" i="28"/>
  <c r="BA63" i="28" s="1"/>
  <c r="N63" i="28"/>
  <c r="AE26" i="28"/>
  <c r="BD26" i="28" s="1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/>
  <c r="AI63" i="29"/>
  <c r="AL63" i="29"/>
  <c r="AN63" i="29"/>
  <c r="AO63" i="29"/>
  <c r="BN63" i="29" s="1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26" i="29"/>
  <c r="AZ26" i="29" s="1"/>
  <c r="AT63" i="29"/>
  <c r="AH63" i="29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 s="1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/>
  <c r="AI124" i="29"/>
  <c r="AS124" i="29"/>
  <c r="AU124" i="29"/>
  <c r="BT124" i="29"/>
  <c r="AH124" i="29"/>
  <c r="BG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BQ125" i="28" s="1"/>
  <c r="AW125" i="28"/>
  <c r="AF125" i="28"/>
  <c r="AD125" i="28"/>
  <c r="AV92" i="28"/>
  <c r="BU92" i="28" s="1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/>
  <c r="AU125" i="28"/>
  <c r="BT125" i="28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BH125" i="28"/>
  <c r="AP125" i="28"/>
  <c r="BO125" i="28"/>
  <c r="AD92" i="28"/>
  <c r="BC92" i="28" s="1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/>
  <c r="I1074" i="23"/>
  <c r="AE138" i="27"/>
  <c r="BD138" i="27" s="1"/>
  <c r="F1107" i="23"/>
  <c r="AL138" i="27"/>
  <c r="M1107" i="23"/>
  <c r="E1107" i="23"/>
  <c r="AD138" i="27"/>
  <c r="V1107" i="23"/>
  <c r="AU138" i="27"/>
  <c r="AI138" i="27"/>
  <c r="BH138" i="27" s="1"/>
  <c r="J1107" i="23"/>
  <c r="AR138" i="27"/>
  <c r="BQ138" i="27" s="1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BG138" i="27" s="1"/>
  <c r="I1107" i="23"/>
  <c r="AQ138" i="27"/>
  <c r="R1107" i="23"/>
  <c r="AJ138" i="27"/>
  <c r="K1107" i="23"/>
  <c r="Q1107" i="23"/>
  <c r="AP138" i="27"/>
  <c r="BO138" i="27" s="1"/>
  <c r="H1107" i="23"/>
  <c r="AG138" i="27"/>
  <c r="BF138" i="27" s="1"/>
  <c r="D1107" i="23"/>
  <c r="AC138" i="27"/>
  <c r="BB138" i="27" s="1"/>
  <c r="N135" i="23"/>
  <c r="H1074" i="23"/>
  <c r="AG105" i="27"/>
  <c r="AU105" i="27"/>
  <c r="BT105" i="27" s="1"/>
  <c r="V1074" i="23"/>
  <c r="AA105" i="27"/>
  <c r="B1074" i="23"/>
  <c r="AR105" i="27"/>
  <c r="BQ105" i="27" s="1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BE138" i="27" s="1"/>
  <c r="AV138" i="27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BW105" i="27" s="1"/>
  <c r="AW105" i="27"/>
  <c r="X1074" i="23"/>
  <c r="L1074" i="23"/>
  <c r="AK105" i="27"/>
  <c r="BJ105" i="27" s="1"/>
  <c r="AN105" i="27"/>
  <c r="O1074" i="23"/>
  <c r="AN138" i="27"/>
  <c r="BM138" i="27" s="1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/>
  <c r="U78" i="27"/>
  <c r="BS78" i="27"/>
  <c r="AF65" i="28"/>
  <c r="AA65" i="28"/>
  <c r="S64" i="28"/>
  <c r="BQ64" i="28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BI64" i="28" s="1"/>
  <c r="W64" i="28"/>
  <c r="BU64" i="28" s="1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BA78" i="27"/>
  <c r="P78" i="27"/>
  <c r="BN78" i="27" s="1"/>
  <c r="M78" i="27"/>
  <c r="AJ65" i="28"/>
  <c r="AX65" i="28"/>
  <c r="AR65" i="28"/>
  <c r="AS65" i="28"/>
  <c r="AG65" i="28"/>
  <c r="AN65" i="28"/>
  <c r="Q64" i="28"/>
  <c r="BO64" i="28"/>
  <c r="T64" i="28"/>
  <c r="BR64" i="28"/>
  <c r="B64" i="28"/>
  <c r="AZ64" i="28"/>
  <c r="G64" i="28"/>
  <c r="BE64" i="28"/>
  <c r="Y64" i="28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J78" i="27"/>
  <c r="BH78" i="27" s="1"/>
  <c r="O78" i="27"/>
  <c r="I78" i="27"/>
  <c r="S78" i="27"/>
  <c r="BQ78" i="27" s="1"/>
  <c r="AT65" i="28"/>
  <c r="AV65" i="28"/>
  <c r="AW65" i="28"/>
  <c r="AD65" i="28"/>
  <c r="AU65" i="28"/>
  <c r="AO65" i="28"/>
  <c r="U64" i="28"/>
  <c r="BS64" i="28" s="1"/>
  <c r="M64" i="28"/>
  <c r="BK64" i="28" s="1"/>
  <c r="C64" i="28"/>
  <c r="BA64" i="28" s="1"/>
  <c r="L64" i="28"/>
  <c r="BJ64" i="28" s="1"/>
  <c r="I64" i="28"/>
  <c r="N64" i="28"/>
  <c r="BL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BM92" i="29" s="1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BP40" i="27" s="1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BC92" i="29" s="1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BN40" i="27" s="1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BC40" i="27" s="1"/>
  <c r="E276" i="23"/>
  <c r="AT40" i="27"/>
  <c r="BS40" i="27" s="1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BE92" i="29" s="1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BJ125" i="29" s="1"/>
  <c r="AR125" i="29"/>
  <c r="BQ125" i="29" s="1"/>
  <c r="AF125" i="29"/>
  <c r="BE125" i="29" s="1"/>
  <c r="AM125" i="29"/>
  <c r="AM40" i="27"/>
  <c r="BL40" i="27" s="1"/>
  <c r="N276" i="23"/>
  <c r="AI40" i="27"/>
  <c r="BH40" i="27" s="1"/>
  <c r="J276" i="23"/>
  <c r="AG40" i="27"/>
  <c r="BF40" i="27" s="1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BS126" i="28" s="1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BV93" i="28" s="1"/>
  <c r="AS93" i="28"/>
  <c r="AR93" i="28"/>
  <c r="AL93" i="28"/>
  <c r="AE126" i="28"/>
  <c r="AW126" i="28"/>
  <c r="BV126" i="28" s="1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BE66" i="29" s="1"/>
  <c r="C66" i="29"/>
  <c r="E66" i="29"/>
  <c r="Y66" i="29"/>
  <c r="U66" i="29"/>
  <c r="S66" i="29"/>
  <c r="T66" i="29"/>
  <c r="L66" i="29"/>
  <c r="R66" i="29"/>
  <c r="W66" i="29"/>
  <c r="O66" i="29"/>
  <c r="BM66" i="29" s="1"/>
  <c r="N66" i="29"/>
  <c r="M66" i="29"/>
  <c r="I66" i="29"/>
  <c r="G65" i="29"/>
  <c r="K65" i="29"/>
  <c r="N65" i="29"/>
  <c r="I65" i="29"/>
  <c r="AV93" i="28"/>
  <c r="AA93" i="28"/>
  <c r="AP93" i="28"/>
  <c r="BO93" i="28" s="1"/>
  <c r="AE93" i="28"/>
  <c r="AM93" i="28"/>
  <c r="AJ93" i="28"/>
  <c r="AG126" i="28"/>
  <c r="AN126" i="28"/>
  <c r="AX126" i="28"/>
  <c r="BW126" i="28" s="1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BC65" i="29" s="1"/>
  <c r="R65" i="29"/>
  <c r="M65" i="29"/>
  <c r="AN93" i="28"/>
  <c r="AI93" i="28"/>
  <c r="AU93" i="28"/>
  <c r="BT93" i="28" s="1"/>
  <c r="AC93" i="28"/>
  <c r="AH93" i="28"/>
  <c r="AO93" i="28"/>
  <c r="BN93" i="28" s="1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AL126" i="28"/>
  <c r="AM126" i="28"/>
  <c r="BL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BE93" i="28" s="1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BF106" i="27" s="1"/>
  <c r="C1075" i="23"/>
  <c r="AB106" i="27"/>
  <c r="BA106" i="27"/>
  <c r="AV106" i="27"/>
  <c r="W1075" i="23"/>
  <c r="AQ106" i="27"/>
  <c r="R1075" i="23"/>
  <c r="P1075" i="23"/>
  <c r="AO106" i="27"/>
  <c r="BN106" i="27" s="1"/>
  <c r="AH139" i="27"/>
  <c r="I1108" i="23"/>
  <c r="AQ139" i="27"/>
  <c r="R1108" i="23"/>
  <c r="C1108" i="23"/>
  <c r="AB139" i="27"/>
  <c r="AP139" i="27"/>
  <c r="BO139" i="27" s="1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 s="1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BM139" i="27" s="1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/>
  <c r="S65" i="28"/>
  <c r="BQ65" i="28"/>
  <c r="P65" i="28"/>
  <c r="BN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/>
  <c r="Q79" i="27"/>
  <c r="B79" i="27"/>
  <c r="L79" i="27"/>
  <c r="BJ79" i="27"/>
  <c r="C79" i="27"/>
  <c r="M79" i="27"/>
  <c r="BK79" i="27" s="1"/>
  <c r="M65" i="28"/>
  <c r="U65" i="28"/>
  <c r="Y65" i="28"/>
  <c r="L65" i="28"/>
  <c r="Q65" i="28"/>
  <c r="BO65" i="28" s="1"/>
  <c r="AI28" i="28"/>
  <c r="AQ28" i="28"/>
  <c r="BP28" i="28" s="1"/>
  <c r="AC28" i="28"/>
  <c r="BB28" i="28" s="1"/>
  <c r="AT28" i="28"/>
  <c r="BS28" i="28" s="1"/>
  <c r="AX28" i="28"/>
  <c r="BW28" i="28" s="1"/>
  <c r="AK28" i="28"/>
  <c r="BJ28" i="28" s="1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P79" i="27" s="1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N65" i="28"/>
  <c r="BL65" i="28" s="1"/>
  <c r="AU28" i="28"/>
  <c r="BT28" i="28" s="1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BN79" i="27" s="1"/>
  <c r="U79" i="27"/>
  <c r="BS79" i="27" s="1"/>
  <c r="F79" i="27"/>
  <c r="D65" i="28"/>
  <c r="BB65" i="28" s="1"/>
  <c r="W65" i="28"/>
  <c r="BU65" i="28" s="1"/>
  <c r="I65" i="28"/>
  <c r="BG65" i="28" s="1"/>
  <c r="G65" i="28"/>
  <c r="BE65" i="28" s="1"/>
  <c r="J65" i="28"/>
  <c r="BH65" i="28" s="1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BP128" i="29" s="1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BG126" i="29" s="1"/>
  <c r="AW126" i="29"/>
  <c r="BV126" i="29" s="1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BR126" i="29" s="1"/>
  <c r="AG126" i="29"/>
  <c r="BF126" i="29" s="1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N28" i="29"/>
  <c r="BL28" i="29" s="1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BA126" i="29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BN93" i="29" s="1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BO126" i="29" s="1"/>
  <c r="AQ126" i="29"/>
  <c r="BP126" i="29" s="1"/>
  <c r="AR126" i="29"/>
  <c r="AI65" i="29"/>
  <c r="BH65" i="29" s="1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BD94" i="28" s="1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BO94" i="28"/>
  <c r="AJ94" i="28"/>
  <c r="BI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T1076" i="23"/>
  <c r="AS107" i="27"/>
  <c r="BR107" i="27" s="1"/>
  <c r="AF140" i="27"/>
  <c r="G1109" i="23"/>
  <c r="AW140" i="27"/>
  <c r="X1109" i="23"/>
  <c r="P1109" i="23"/>
  <c r="AO140" i="27"/>
  <c r="AQ140" i="27"/>
  <c r="R1109" i="23"/>
  <c r="AB140" i="27"/>
  <c r="BA140" i="27"/>
  <c r="C1109" i="23"/>
  <c r="AX140" i="27"/>
  <c r="BW140" i="27" s="1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BQ140" i="27" s="1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BT80" i="27" s="1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BQ66" i="28" s="1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BT128" i="28" s="1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AA67" i="28"/>
  <c r="AL67" i="28"/>
  <c r="AX29" i="28"/>
  <c r="AU29" i="28"/>
  <c r="AW29" i="28"/>
  <c r="R66" i="28"/>
  <c r="BP66" i="28" s="1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BH67" i="28" s="1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AB127" i="29"/>
  <c r="BA127" i="29" s="1"/>
  <c r="AV127" i="29"/>
  <c r="AP127" i="29"/>
  <c r="AO94" i="29"/>
  <c r="AL94" i="29"/>
  <c r="BK94" i="29" s="1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Z127" i="29" s="1"/>
  <c r="AH94" i="29"/>
  <c r="AE94" i="29"/>
  <c r="AX94" i="29"/>
  <c r="BW94" i="29" s="1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BC141" i="27" s="1"/>
  <c r="AC127" i="29"/>
  <c r="BB127" i="29"/>
  <c r="AM127" i="29"/>
  <c r="AR127" i="29"/>
  <c r="BQ127" i="29" s="1"/>
  <c r="AT127" i="29"/>
  <c r="AW127" i="29"/>
  <c r="BV127" i="29" s="1"/>
  <c r="AG127" i="29"/>
  <c r="AU94" i="29"/>
  <c r="AJ94" i="29"/>
  <c r="AG94" i="29"/>
  <c r="AT94" i="29"/>
  <c r="AQ94" i="29"/>
  <c r="BP94" i="29" s="1"/>
  <c r="AK94" i="29"/>
  <c r="BJ94" i="29" s="1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AA94" i="29"/>
  <c r="AM94" i="29"/>
  <c r="AN94" i="29"/>
  <c r="BM94" i="29" s="1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BQ141" i="27" s="1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/>
  <c r="AO141" i="27"/>
  <c r="P1110" i="23"/>
  <c r="AP141" i="27"/>
  <c r="Q1110" i="23"/>
  <c r="AM141" i="27"/>
  <c r="BL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BC108" i="27" s="1"/>
  <c r="E1077" i="23"/>
  <c r="U1077" i="23"/>
  <c r="AT108" i="27"/>
  <c r="F1077" i="23"/>
  <c r="AE108" i="27"/>
  <c r="BD108" i="27"/>
  <c r="AU108" i="27"/>
  <c r="V1077" i="23"/>
  <c r="AK108" i="27"/>
  <c r="BJ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Z141" i="27"/>
  <c r="AU141" i="27"/>
  <c r="BT141" i="27"/>
  <c r="V1110" i="23"/>
  <c r="AV141" i="27"/>
  <c r="BU141" i="27" s="1"/>
  <c r="W1110" i="23"/>
  <c r="AT141" i="27"/>
  <c r="U1110" i="23"/>
  <c r="AH141" i="27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BM67" i="28" s="1"/>
  <c r="M67" i="28"/>
  <c r="U67" i="28"/>
  <c r="Q96" i="28"/>
  <c r="L96" i="28"/>
  <c r="AE30" i="28"/>
  <c r="AH30" i="28"/>
  <c r="BG30" i="28" s="1"/>
  <c r="S129" i="28"/>
  <c r="T129" i="28"/>
  <c r="B129" i="28"/>
  <c r="AI68" i="28"/>
  <c r="AG68" i="28"/>
  <c r="AV68" i="28"/>
  <c r="G81" i="27"/>
  <c r="N81" i="27"/>
  <c r="F81" i="27"/>
  <c r="BD81" i="27" s="1"/>
  <c r="M81" i="27"/>
  <c r="BK81" i="27" s="1"/>
  <c r="E81" i="27"/>
  <c r="BC81" i="27" s="1"/>
  <c r="U81" i="27"/>
  <c r="BS81" i="27" s="1"/>
  <c r="L67" i="28"/>
  <c r="BJ67" i="28" s="1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BQ30" i="28" s="1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/>
  <c r="I81" i="27"/>
  <c r="Y81" i="27"/>
  <c r="BW81" i="27" s="1"/>
  <c r="T81" i="27"/>
  <c r="BR81" i="27" s="1"/>
  <c r="D81" i="27"/>
  <c r="J81" i="27"/>
  <c r="R67" i="28"/>
  <c r="BP67" i="28" s="1"/>
  <c r="B67" i="28"/>
  <c r="AZ67" i="28" s="1"/>
  <c r="W67" i="28"/>
  <c r="BU67" i="28" s="1"/>
  <c r="N67" i="28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 s="1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V81" i="27" s="1"/>
  <c r="B81" i="27"/>
  <c r="AZ81" i="27" s="1"/>
  <c r="R81" i="27"/>
  <c r="BP81" i="27" s="1"/>
  <c r="P81" i="27"/>
  <c r="L81" i="27"/>
  <c r="BJ81" i="27" s="1"/>
  <c r="X67" i="28"/>
  <c r="V67" i="28"/>
  <c r="S67" i="28"/>
  <c r="Q67" i="28"/>
  <c r="BO67" i="28" s="1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BQ128" i="29" s="1"/>
  <c r="AG128" i="29"/>
  <c r="AO128" i="29"/>
  <c r="AD128" i="29"/>
  <c r="BC128" i="29" s="1"/>
  <c r="AU128" i="29"/>
  <c r="BT128" i="29" s="1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BG95" i="29" s="1"/>
  <c r="J142" i="27"/>
  <c r="J764" i="23"/>
  <c r="G142" i="27"/>
  <c r="BE142" i="27" s="1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 s="1"/>
  <c r="AA128" i="29"/>
  <c r="AZ128" i="29" s="1"/>
  <c r="AT128" i="29"/>
  <c r="AN128" i="29"/>
  <c r="BM128" i="29" s="1"/>
  <c r="AQ67" i="29"/>
  <c r="BP67" i="29" s="1"/>
  <c r="AK67" i="29"/>
  <c r="AA67" i="29"/>
  <c r="AI67" i="29"/>
  <c r="AR67" i="29"/>
  <c r="BQ67" i="29" s="1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BW96" i="28" s="1"/>
  <c r="AU96" i="28"/>
  <c r="AW96" i="28"/>
  <c r="BV96" i="28" s="1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BF129" i="28" s="1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BA129" i="28" s="1"/>
  <c r="AK129" i="28"/>
  <c r="BJ129" i="28" s="1"/>
  <c r="AO129" i="28"/>
  <c r="AU129" i="28"/>
  <c r="AI129" i="28"/>
  <c r="AK96" i="28"/>
  <c r="BJ96" i="28" s="1"/>
  <c r="AI96" i="28"/>
  <c r="AM96" i="28"/>
  <c r="AR96" i="28"/>
  <c r="AG96" i="28"/>
  <c r="BF96" i="28" s="1"/>
  <c r="AA96" i="28"/>
  <c r="AZ96" i="28" s="1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BO68" i="29" s="1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BM129" i="28" s="1"/>
  <c r="AA129" i="28"/>
  <c r="AC96" i="28"/>
  <c r="AH96" i="28"/>
  <c r="AL96" i="28"/>
  <c r="BK96" i="28" s="1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AZ68" i="29" s="1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BQ109" i="27"/>
  <c r="S1078" i="23"/>
  <c r="AG109" i="27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BN109" i="27"/>
  <c r="I1078" i="23"/>
  <c r="AH109" i="27"/>
  <c r="BG109" i="27" s="1"/>
  <c r="AU109" i="27"/>
  <c r="V1078" i="23"/>
  <c r="T1078" i="23"/>
  <c r="AS109" i="27"/>
  <c r="BR109" i="27" s="1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BM82" i="27" s="1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AZ68" i="28" s="1"/>
  <c r="E68" i="28"/>
  <c r="BC68" i="28" s="1"/>
  <c r="W82" i="27"/>
  <c r="BU82" i="27" s="1"/>
  <c r="U82" i="27"/>
  <c r="BS82" i="27"/>
  <c r="X130" i="28"/>
  <c r="B130" i="28"/>
  <c r="P130" i="28"/>
  <c r="H130" i="28"/>
  <c r="U130" i="28"/>
  <c r="M130" i="28"/>
  <c r="BK130" i="28" s="1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BL31" i="28" s="1"/>
  <c r="AN31" i="28"/>
  <c r="AG31" i="28"/>
  <c r="AW31" i="28"/>
  <c r="AO31" i="28"/>
  <c r="AL31" i="28"/>
  <c r="C68" i="28"/>
  <c r="BA68" i="28" s="1"/>
  <c r="R68" i="28"/>
  <c r="BP68" i="28" s="1"/>
  <c r="N68" i="28"/>
  <c r="BL68" i="28" s="1"/>
  <c r="S68" i="28"/>
  <c r="BQ68" i="28" s="1"/>
  <c r="Q68" i="28"/>
  <c r="BO68" i="28" s="1"/>
  <c r="G68" i="28"/>
  <c r="BE68" i="28" s="1"/>
  <c r="K82" i="27"/>
  <c r="BI82" i="27" s="1"/>
  <c r="J82" i="27"/>
  <c r="F82" i="27"/>
  <c r="BD82" i="27" s="1"/>
  <c r="G82" i="27"/>
  <c r="S82" i="27"/>
  <c r="K130" i="28"/>
  <c r="F130" i="28"/>
  <c r="G130" i="28"/>
  <c r="P97" i="28"/>
  <c r="BN97" i="28" s="1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BD97" i="28" s="1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BK68" i="28" s="1"/>
  <c r="K68" i="28"/>
  <c r="H68" i="28"/>
  <c r="BF68" i="28" s="1"/>
  <c r="D68" i="28"/>
  <c r="BB68" i="28" s="1"/>
  <c r="J68" i="28"/>
  <c r="BH68" i="28" s="1"/>
  <c r="E82" i="27"/>
  <c r="C82" i="27"/>
  <c r="BA82" i="27" s="1"/>
  <c r="N82" i="27"/>
  <c r="BL82" i="27"/>
  <c r="R82" i="27"/>
  <c r="D82" i="27"/>
  <c r="X82" i="27"/>
  <c r="BV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/>
  <c r="Y82" i="27"/>
  <c r="BW82" i="27"/>
  <c r="V82" i="27"/>
  <c r="T82" i="27"/>
  <c r="Q82" i="27"/>
  <c r="I130" i="28"/>
  <c r="R130" i="28"/>
  <c r="S130" i="28"/>
  <c r="E130" i="28"/>
  <c r="L130" i="28"/>
  <c r="T130" i="28"/>
  <c r="V130" i="28"/>
  <c r="BT130" i="28" s="1"/>
  <c r="X97" i="28"/>
  <c r="E97" i="28"/>
  <c r="O97" i="28"/>
  <c r="H97" i="28"/>
  <c r="M97" i="28"/>
  <c r="S97" i="28"/>
  <c r="AR69" i="28"/>
  <c r="AN69" i="28"/>
  <c r="BM69" i="28" s="1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L68" i="28"/>
  <c r="O68" i="28"/>
  <c r="BM68" i="28" s="1"/>
  <c r="P82" i="27"/>
  <c r="B82" i="27"/>
  <c r="H82" i="27"/>
  <c r="BF82" i="27" s="1"/>
  <c r="I82" i="27"/>
  <c r="M82" i="27"/>
  <c r="BK82" i="27" s="1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BO110" i="27" s="1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AO96" i="29"/>
  <c r="AJ96" i="29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BS68" i="29" s="1"/>
  <c r="AW68" i="29"/>
  <c r="AM68" i="29"/>
  <c r="BL68" i="29" s="1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BF96" i="29" s="1"/>
  <c r="AE96" i="29"/>
  <c r="AL96" i="29"/>
  <c r="BK96" i="29" s="1"/>
  <c r="AF96" i="29"/>
  <c r="AT96" i="29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BF110" i="27"/>
  <c r="H732" i="23"/>
  <c r="V110" i="27"/>
  <c r="V732" i="23"/>
  <c r="G110" i="27"/>
  <c r="BE110" i="27" s="1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BU96" i="29" s="1"/>
  <c r="AU96" i="29"/>
  <c r="BT96" i="29" s="1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BM143" i="27" s="1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BU129" i="29" s="1"/>
  <c r="AX129" i="29"/>
  <c r="AK129" i="29"/>
  <c r="BJ129" i="29"/>
  <c r="AM129" i="29"/>
  <c r="AS129" i="29"/>
  <c r="BR129" i="29" s="1"/>
  <c r="AR96" i="29"/>
  <c r="BQ96" i="29" s="1"/>
  <c r="AP96" i="29"/>
  <c r="AM96" i="29"/>
  <c r="AI96" i="29"/>
  <c r="AA96" i="29"/>
  <c r="AK96" i="29"/>
  <c r="O31" i="29"/>
  <c r="N31" i="29"/>
  <c r="Q31" i="29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BW130" i="28" s="1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BP97" i="28"/>
  <c r="AB130" i="28"/>
  <c r="AJ130" i="28"/>
  <c r="AU130" i="28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/>
  <c r="T1112" i="23"/>
  <c r="P1112" i="23"/>
  <c r="AO143" i="27"/>
  <c r="Q1112" i="23"/>
  <c r="AP143" i="27"/>
  <c r="AT143" i="27"/>
  <c r="U1112" i="23"/>
  <c r="Y1112" i="23"/>
  <c r="AX143" i="27"/>
  <c r="BW143" i="27"/>
  <c r="AG110" i="27"/>
  <c r="H1079" i="23"/>
  <c r="AQ110" i="27"/>
  <c r="BP110" i="27" s="1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BD143" i="27" s="1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BW110" i="27" s="1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S1079" i="23"/>
  <c r="AV110" i="27"/>
  <c r="BU110" i="27" s="1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G69" i="28" s="1"/>
  <c r="B69" i="28"/>
  <c r="E69" i="28"/>
  <c r="BC69" i="28" s="1"/>
  <c r="O69" i="28"/>
  <c r="Q69" i="28"/>
  <c r="BO69" i="28"/>
  <c r="V83" i="27"/>
  <c r="B83" i="27"/>
  <c r="AZ83" i="27" s="1"/>
  <c r="U83" i="27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BR32" i="28" s="1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N83" i="27"/>
  <c r="BL83" i="27" s="1"/>
  <c r="AR70" i="28"/>
  <c r="AL70" i="28"/>
  <c r="T69" i="28"/>
  <c r="K69" i="28"/>
  <c r="BI69" i="28" s="1"/>
  <c r="P69" i="28"/>
  <c r="W69" i="28"/>
  <c r="N69" i="28"/>
  <c r="P83" i="27"/>
  <c r="BN83" i="27" s="1"/>
  <c r="C83" i="27"/>
  <c r="BA83" i="27" s="1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W83" i="27"/>
  <c r="BU83" i="27" s="1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BJ83" i="27" s="1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BW97" i="29" s="1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BF97" i="29" s="1"/>
  <c r="AA97" i="29"/>
  <c r="AD97" i="29"/>
  <c r="AV97" i="29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BL32" i="29" s="1"/>
  <c r="V32" i="29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BG97" i="29" s="1"/>
  <c r="AO97" i="29"/>
  <c r="BN97" i="29" s="1"/>
  <c r="AK97" i="29"/>
  <c r="AJ97" i="29"/>
  <c r="BI97" i="29" s="1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BM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BV130" i="29" s="1"/>
  <c r="AL130" i="29"/>
  <c r="BK130" i="29" s="1"/>
  <c r="AR130" i="29"/>
  <c r="BQ130" i="29" s="1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BV32" i="29" s="1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 s="1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BW98" i="28" s="1"/>
  <c r="AM98" i="28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BI131" i="28" s="1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BV98" i="28" s="1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BD98" i="28" s="1"/>
  <c r="AD98" i="28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BS131" i="28" s="1"/>
  <c r="AR131" i="28"/>
  <c r="BQ131" i="28" s="1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BQ111" i="27" s="1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BC111" i="27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BO84" i="27" s="1"/>
  <c r="C84" i="27"/>
  <c r="Y70" i="28"/>
  <c r="BW70" i="28" s="1"/>
  <c r="W70" i="28"/>
  <c r="F70" i="28"/>
  <c r="BD70" i="28" s="1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BE84" i="27" s="1"/>
  <c r="T84" i="27"/>
  <c r="D84" i="27"/>
  <c r="BB84" i="27" s="1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BV84" i="27"/>
  <c r="Q70" i="28"/>
  <c r="L70" i="28"/>
  <c r="BJ70" i="28" s="1"/>
  <c r="E70" i="28"/>
  <c r="BC70" i="28"/>
  <c r="T70" i="28"/>
  <c r="BR70" i="28"/>
  <c r="C70" i="28"/>
  <c r="BA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BM84" i="27"/>
  <c r="H84" i="27"/>
  <c r="BF84" i="27"/>
  <c r="J84" i="27"/>
  <c r="BH84" i="27"/>
  <c r="Y84" i="27"/>
  <c r="P84" i="27"/>
  <c r="BN84" i="27" s="1"/>
  <c r="J70" i="28"/>
  <c r="X70" i="28"/>
  <c r="BV70" i="28" s="1"/>
  <c r="S70" i="28"/>
  <c r="BQ70" i="28" s="1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BI98" i="29" s="1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BG131" i="29"/>
  <c r="AW131" i="29"/>
  <c r="BV131" i="29"/>
  <c r="AM131" i="29"/>
  <c r="BL131" i="29"/>
  <c r="AN131" i="29"/>
  <c r="AL131" i="29"/>
  <c r="AQ70" i="29"/>
  <c r="AJ70" i="29"/>
  <c r="BI70" i="29" s="1"/>
  <c r="AR70" i="29"/>
  <c r="AS70" i="29"/>
  <c r="AC70" i="29"/>
  <c r="AA70" i="29"/>
  <c r="AZ70" i="29" s="1"/>
  <c r="O33" i="29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/>
  <c r="AB98" i="29"/>
  <c r="BA98" i="29"/>
  <c r="AR98" i="29"/>
  <c r="BQ98" i="29"/>
  <c r="AO98" i="29"/>
  <c r="AF98" i="29"/>
  <c r="AT98" i="29"/>
  <c r="BS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 s="1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BO70" i="29" s="1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BW98" i="29"/>
  <c r="AG98" i="29"/>
  <c r="BF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AM70" i="29"/>
  <c r="BL70" i="29" s="1"/>
  <c r="AG70" i="29"/>
  <c r="AX70" i="29"/>
  <c r="BW70" i="29" s="1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BQ99" i="28" s="1"/>
  <c r="AP99" i="28"/>
  <c r="BO99" i="28" s="1"/>
  <c r="AJ99" i="28"/>
  <c r="BI99" i="28" s="1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AM132" i="28"/>
  <c r="AP132" i="28"/>
  <c r="BO132" i="28"/>
  <c r="AN112" i="26"/>
  <c r="AD112" i="26"/>
  <c r="AJ112" i="26"/>
  <c r="AU112" i="26"/>
  <c r="AI112" i="26"/>
  <c r="AC112" i="26"/>
  <c r="AT99" i="28"/>
  <c r="AQ99" i="28"/>
  <c r="AK99" i="28"/>
  <c r="BJ99" i="28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/>
  <c r="G1081" i="23"/>
  <c r="L1081" i="23"/>
  <c r="AK112" i="27"/>
  <c r="BJ112" i="27" s="1"/>
  <c r="H1081" i="23"/>
  <c r="AG112" i="27"/>
  <c r="AN112" i="27"/>
  <c r="O1081" i="23"/>
  <c r="B1081" i="23"/>
  <c r="AA112" i="27"/>
  <c r="AC145" i="27"/>
  <c r="D1114" i="23"/>
  <c r="AP145" i="27"/>
  <c r="BO145" i="27" s="1"/>
  <c r="Q1114" i="23"/>
  <c r="AQ145" i="27"/>
  <c r="BP145" i="27" s="1"/>
  <c r="R1114" i="23"/>
  <c r="G1114" i="23"/>
  <c r="AF145" i="27"/>
  <c r="I1114" i="23"/>
  <c r="AH145" i="27"/>
  <c r="L1114" i="23"/>
  <c r="AK145" i="27"/>
  <c r="T1114" i="23"/>
  <c r="AS145" i="27"/>
  <c r="BR145" i="27" s="1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BI145" i="27" s="1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BW145" i="27" s="1"/>
  <c r="S1114" i="23"/>
  <c r="AR145" i="27"/>
  <c r="H142" i="23"/>
  <c r="T142" i="23"/>
  <c r="AD112" i="27"/>
  <c r="E1081" i="23"/>
  <c r="AR112" i="27"/>
  <c r="BQ112" i="27" s="1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BU145" i="27" s="1"/>
  <c r="W1114" i="23"/>
  <c r="AW145" i="27"/>
  <c r="X1114" i="23"/>
  <c r="AD145" i="27"/>
  <c r="BC145" i="27"/>
  <c r="E1114" i="23"/>
  <c r="AB145" i="27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BR34" i="28" s="1"/>
  <c r="AA34" i="28"/>
  <c r="L71" i="28"/>
  <c r="BJ71" i="28" s="1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BC34" i="28" s="1"/>
  <c r="AI34" i="28"/>
  <c r="AE34" i="28"/>
  <c r="E71" i="28"/>
  <c r="BC71" i="28" s="1"/>
  <c r="N71" i="28"/>
  <c r="BL71" i="28" s="1"/>
  <c r="G71" i="28"/>
  <c r="BE71" i="28" s="1"/>
  <c r="D71" i="28"/>
  <c r="BB71" i="28" s="1"/>
  <c r="W71" i="28"/>
  <c r="BU71" i="28" s="1"/>
  <c r="U71" i="28"/>
  <c r="O85" i="27"/>
  <c r="BM85" i="27" s="1"/>
  <c r="S85" i="27"/>
  <c r="G85" i="27"/>
  <c r="BE85" i="27" s="1"/>
  <c r="Y85" i="27"/>
  <c r="BW85" i="27" s="1"/>
  <c r="H85" i="27"/>
  <c r="BF85" i="27" s="1"/>
  <c r="B85" i="27"/>
  <c r="AZ85" i="27" s="1"/>
  <c r="AI72" i="28"/>
  <c r="AD72" i="28"/>
  <c r="AN72" i="28"/>
  <c r="AT72" i="28"/>
  <c r="AR72" i="28"/>
  <c r="AL72" i="28"/>
  <c r="B133" i="28"/>
  <c r="E133" i="28"/>
  <c r="R133" i="28"/>
  <c r="BP133" i="28" s="1"/>
  <c r="Y133" i="28"/>
  <c r="C133" i="28"/>
  <c r="U133" i="28"/>
  <c r="J100" i="28"/>
  <c r="M100" i="28"/>
  <c r="Q100" i="28"/>
  <c r="AL34" i="28"/>
  <c r="AC34" i="28"/>
  <c r="BB34" i="28" s="1"/>
  <c r="M71" i="28"/>
  <c r="C71" i="28"/>
  <c r="BA71" i="28" s="1"/>
  <c r="I71" i="28"/>
  <c r="BG71" i="28" s="1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BN34" i="28" s="1"/>
  <c r="AP34" i="28"/>
  <c r="AG34" i="28"/>
  <c r="BF34" i="28" s="1"/>
  <c r="J71" i="28"/>
  <c r="P71" i="28"/>
  <c r="BN71" i="28" s="1"/>
  <c r="S71" i="28"/>
  <c r="F71" i="28"/>
  <c r="BD71" i="28" s="1"/>
  <c r="Q71" i="28"/>
  <c r="BO71" i="28" s="1"/>
  <c r="B71" i="28"/>
  <c r="AZ71" i="28" s="1"/>
  <c r="Q85" i="27"/>
  <c r="BO85" i="27" s="1"/>
  <c r="K85" i="27"/>
  <c r="BI85" i="27" s="1"/>
  <c r="U85" i="27"/>
  <c r="L85" i="27"/>
  <c r="BJ85" i="27" s="1"/>
  <c r="V85" i="27"/>
  <c r="P85" i="27"/>
  <c r="BN85" i="27" s="1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BP71" i="28"/>
  <c r="H71" i="28"/>
  <c r="BF71" i="28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BL34" i="28" s="1"/>
  <c r="Y71" i="28"/>
  <c r="BW71" i="28" s="1"/>
  <c r="K71" i="28"/>
  <c r="BI71" i="28" s="1"/>
  <c r="O71" i="28"/>
  <c r="V71" i="28"/>
  <c r="T71" i="28"/>
  <c r="BR71" i="28" s="1"/>
  <c r="X71" i="28"/>
  <c r="BV71" i="28" s="1"/>
  <c r="J85" i="27"/>
  <c r="I85" i="27"/>
  <c r="T85" i="27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AD99" i="29"/>
  <c r="BC99" i="29" s="1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AZ146" i="27" s="1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Z132" i="29"/>
  <c r="AB132" i="29"/>
  <c r="BA132" i="29"/>
  <c r="AQ132" i="29"/>
  <c r="BP132" i="29"/>
  <c r="AG132" i="29"/>
  <c r="AI132" i="29"/>
  <c r="AX132" i="29"/>
  <c r="L146" i="27"/>
  <c r="L768" i="23"/>
  <c r="N146" i="27"/>
  <c r="BL146" i="27" s="1"/>
  <c r="N768" i="23"/>
  <c r="K146" i="27"/>
  <c r="K768" i="23"/>
  <c r="P146" i="27"/>
  <c r="P768" i="23"/>
  <c r="R146" i="27"/>
  <c r="BP146" i="27" s="1"/>
  <c r="R768" i="23"/>
  <c r="G146" i="27"/>
  <c r="BE146" i="27" s="1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BF71" i="29" s="1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BO132" i="29" s="1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BP113" i="27" s="1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BM47" i="27" s="1"/>
  <c r="O283" i="23"/>
  <c r="AT47" i="27"/>
  <c r="BS47" i="27" s="1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AU132" i="29"/>
  <c r="BT132" i="29" s="1"/>
  <c r="AH132" i="29"/>
  <c r="BG132" i="29" s="1"/>
  <c r="AC132" i="29"/>
  <c r="BB132" i="29"/>
  <c r="AD132" i="29"/>
  <c r="AS132" i="29"/>
  <c r="AL132" i="29"/>
  <c r="BK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AZ113" i="27" s="1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 s="1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BD133" i="28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/>
  <c r="AD133" i="28"/>
  <c r="AM133" i="28"/>
  <c r="BL133" i="28" s="1"/>
  <c r="AC133" i="28"/>
  <c r="BB133" i="28" s="1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BJ113" i="27" s="1"/>
  <c r="L1082" i="23"/>
  <c r="AA113" i="27"/>
  <c r="B1082" i="23"/>
  <c r="L1115" i="23"/>
  <c r="AK146" i="27"/>
  <c r="B1115" i="23"/>
  <c r="AA146" i="27"/>
  <c r="AV146" i="27"/>
  <c r="W1115" i="23"/>
  <c r="AE146" i="27"/>
  <c r="BD146" i="27"/>
  <c r="F1115" i="23"/>
  <c r="N1115" i="23"/>
  <c r="AM146" i="27"/>
  <c r="AG146" i="27"/>
  <c r="BF146" i="27" s="1"/>
  <c r="H1115" i="23"/>
  <c r="R1082" i="23"/>
  <c r="AQ113" i="27"/>
  <c r="AC113" i="27"/>
  <c r="C1082" i="23"/>
  <c r="AB113" i="27"/>
  <c r="BA113" i="27" s="1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BC146" i="27" s="1"/>
  <c r="AP146" i="27"/>
  <c r="Q1115" i="23"/>
  <c r="AF113" i="27"/>
  <c r="BE113" i="27" s="1"/>
  <c r="G1082" i="23"/>
  <c r="AP113" i="27"/>
  <c r="Q1082" i="23"/>
  <c r="Y1082" i="23"/>
  <c r="AX113" i="27"/>
  <c r="BW113" i="27" s="1"/>
  <c r="AR113" i="27"/>
  <c r="I1082" i="23"/>
  <c r="AH113" i="27"/>
  <c r="R1115" i="23"/>
  <c r="AQ146" i="27"/>
  <c r="AT146" i="27"/>
  <c r="U1115" i="23"/>
  <c r="Y1115" i="23"/>
  <c r="AX146" i="27"/>
  <c r="BW146" i="27" s="1"/>
  <c r="AO146" i="27"/>
  <c r="BN146" i="27" s="1"/>
  <c r="P1115" i="23"/>
  <c r="D1115" i="23"/>
  <c r="AC146" i="27"/>
  <c r="BB146" i="27" s="1"/>
  <c r="AU146" i="27"/>
  <c r="BT146" i="27" s="1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BR113" i="27" s="1"/>
  <c r="T1082" i="23"/>
  <c r="AU113" i="27"/>
  <c r="BT113" i="27" s="1"/>
  <c r="AL146" i="27"/>
  <c r="M1115" i="23"/>
  <c r="AF146" i="27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P86" i="27"/>
  <c r="BN86" i="27" s="1"/>
  <c r="L86" i="27"/>
  <c r="BJ86" i="27" s="1"/>
  <c r="K86" i="27"/>
  <c r="BI86" i="27" s="1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BV72" i="28" s="1"/>
  <c r="M72" i="28"/>
  <c r="BK72" i="28" s="1"/>
  <c r="C72" i="28"/>
  <c r="BA72" i="28"/>
  <c r="P72" i="28"/>
  <c r="J101" i="28"/>
  <c r="U101" i="28"/>
  <c r="S101" i="28"/>
  <c r="E101" i="28"/>
  <c r="L101" i="28"/>
  <c r="R86" i="27"/>
  <c r="BP86" i="27"/>
  <c r="U86" i="27"/>
  <c r="BS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BG86" i="27" s="1"/>
  <c r="H86" i="27"/>
  <c r="B86" i="27"/>
  <c r="AZ86" i="27" s="1"/>
  <c r="X86" i="27"/>
  <c r="BV86" i="27" s="1"/>
  <c r="T86" i="27"/>
  <c r="BR86" i="27" s="1"/>
  <c r="AW35" i="28"/>
  <c r="AN35" i="28"/>
  <c r="AV35" i="28"/>
  <c r="AA35" i="28"/>
  <c r="AZ35" i="28" s="1"/>
  <c r="AD35" i="28"/>
  <c r="AT35" i="28"/>
  <c r="BS35" i="28" s="1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Q101" i="28"/>
  <c r="X101" i="28"/>
  <c r="V101" i="28"/>
  <c r="K101" i="28"/>
  <c r="O101" i="28"/>
  <c r="T101" i="28"/>
  <c r="Q86" i="27"/>
  <c r="BO86" i="27" s="1"/>
  <c r="AM35" i="28"/>
  <c r="AQ35" i="28"/>
  <c r="O134" i="28"/>
  <c r="P134" i="28"/>
  <c r="AA73" i="28"/>
  <c r="AP73" i="28"/>
  <c r="U72" i="28"/>
  <c r="BS72" i="28" s="1"/>
  <c r="K72" i="28"/>
  <c r="BI72" i="28" s="1"/>
  <c r="C101" i="28"/>
  <c r="H101" i="28"/>
  <c r="N101" i="28"/>
  <c r="M86" i="27"/>
  <c r="W86" i="27"/>
  <c r="BU86" i="27"/>
  <c r="G86" i="27"/>
  <c r="J86" i="27"/>
  <c r="F86" i="27"/>
  <c r="BD86" i="27" s="1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AZ134" i="28" s="1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BN72" i="29" s="1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 s="1"/>
  <c r="AJ72" i="29"/>
  <c r="AQ72" i="29"/>
  <c r="AE133" i="29"/>
  <c r="BD133" i="29" s="1"/>
  <c r="AI133" i="29"/>
  <c r="BH133" i="29" s="1"/>
  <c r="AU133" i="29"/>
  <c r="AS133" i="29"/>
  <c r="BR133" i="29" s="1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/>
  <c r="AC72" i="29"/>
  <c r="AA72" i="29"/>
  <c r="AW72" i="29"/>
  <c r="AU72" i="29"/>
  <c r="AN72" i="29"/>
  <c r="AK133" i="29"/>
  <c r="AB133" i="29"/>
  <c r="AQ133" i="29"/>
  <c r="BP133" i="29" s="1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BT100" i="29" s="1"/>
  <c r="AR100" i="29"/>
  <c r="BQ100" i="29" s="1"/>
  <c r="O736" i="23"/>
  <c r="O114" i="27"/>
  <c r="BM114" i="27" s="1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BS72" i="29" s="1"/>
  <c r="AT133" i="29"/>
  <c r="BS133" i="29" s="1"/>
  <c r="AP133" i="29"/>
  <c r="AA133" i="29"/>
  <c r="AG133" i="29"/>
  <c r="BF133" i="29" s="1"/>
  <c r="AX133" i="29"/>
  <c r="BW133" i="29" s="1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BK147" i="27" s="1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BL100" i="29" s="1"/>
  <c r="AI100" i="29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BL73" i="29" s="1"/>
  <c r="F73" i="29"/>
  <c r="S73" i="29"/>
  <c r="B73" i="29"/>
  <c r="W73" i="29"/>
  <c r="E73" i="29"/>
  <c r="AQ134" i="28"/>
  <c r="BP134" i="28" s="1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BB101" i="28" s="1"/>
  <c r="AA101" i="28"/>
  <c r="AS101" i="28"/>
  <c r="BR101" i="28" s="1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AC134" i="28"/>
  <c r="BB134" i="28" s="1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BA101" i="28"/>
  <c r="AT114" i="26"/>
  <c r="AG114" i="26"/>
  <c r="AE114" i="26"/>
  <c r="AD114" i="26"/>
  <c r="AM114" i="26"/>
  <c r="AC114" i="26"/>
  <c r="I73" i="29"/>
  <c r="BG73" i="29" s="1"/>
  <c r="U73" i="29"/>
  <c r="Q73" i="29"/>
  <c r="Y73" i="29"/>
  <c r="C73" i="29"/>
  <c r="G73" i="29"/>
  <c r="AI134" i="28"/>
  <c r="AP134" i="28"/>
  <c r="BO134" i="28" s="1"/>
  <c r="AS134" i="28"/>
  <c r="AA134" i="28"/>
  <c r="AX134" i="28"/>
  <c r="BW134" i="28" s="1"/>
  <c r="AD134" i="28"/>
  <c r="AJ147" i="26"/>
  <c r="AK147" i="26"/>
  <c r="AC147" i="26"/>
  <c r="AW147" i="26"/>
  <c r="AB147" i="26"/>
  <c r="AM147" i="26"/>
  <c r="AD101" i="28"/>
  <c r="BC101" i="28" s="1"/>
  <c r="AT101" i="28"/>
  <c r="BS101" i="28" s="1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AZ114" i="27" s="1"/>
  <c r="B1083" i="23"/>
  <c r="AM114" i="27"/>
  <c r="N1083" i="23"/>
  <c r="AF114" i="27"/>
  <c r="G1083" i="23"/>
  <c r="AF147" i="27"/>
  <c r="BE147" i="27" s="1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BD114" i="27" s="1"/>
  <c r="AU114" i="27"/>
  <c r="V1083" i="23"/>
  <c r="Q1083" i="23"/>
  <c r="AP114" i="27"/>
  <c r="BO114" i="27" s="1"/>
  <c r="AS114" i="27"/>
  <c r="T1083" i="23"/>
  <c r="AI114" i="27"/>
  <c r="J1083" i="23"/>
  <c r="AX114" i="27"/>
  <c r="Y1083" i="23"/>
  <c r="AJ147" i="27"/>
  <c r="BI147" i="27" s="1"/>
  <c r="K1116" i="23"/>
  <c r="AV147" i="27"/>
  <c r="W1116" i="23"/>
  <c r="AO147" i="27"/>
  <c r="P1116" i="23"/>
  <c r="AX147" i="27"/>
  <c r="BW147" i="27" s="1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BG73" i="28" s="1"/>
  <c r="W73" i="28"/>
  <c r="BU73" i="28" s="1"/>
  <c r="D73" i="28"/>
  <c r="BB73" i="28" s="1"/>
  <c r="B73" i="28"/>
  <c r="AZ73" i="28" s="1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BD36" i="28" s="1"/>
  <c r="F73" i="28"/>
  <c r="O73" i="28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BV73" i="28" s="1"/>
  <c r="P73" i="28"/>
  <c r="BN73" i="28" s="1"/>
  <c r="N73" i="28"/>
  <c r="BL73" i="28" s="1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 s="1"/>
  <c r="AU36" i="28"/>
  <c r="AH36" i="28"/>
  <c r="V73" i="28"/>
  <c r="BT73" i="28" s="1"/>
  <c r="R73" i="28"/>
  <c r="BP73" i="28" s="1"/>
  <c r="H73" i="28"/>
  <c r="BF73" i="28" s="1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BQ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BE73" i="29" s="1"/>
  <c r="AE73" i="29"/>
  <c r="BD73" i="29" s="1"/>
  <c r="AU73" i="29"/>
  <c r="AS73" i="29"/>
  <c r="BR73" i="29" s="1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BJ73" i="29" s="1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BO134" i="29" s="1"/>
  <c r="AM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AK101" i="29"/>
  <c r="AE101" i="29"/>
  <c r="BD101" i="29" s="1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BM73" i="29" s="1"/>
  <c r="AX73" i="29"/>
  <c r="AH73" i="29"/>
  <c r="AJ73" i="29"/>
  <c r="BI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L36" i="29"/>
  <c r="AO73" i="29"/>
  <c r="AA73" i="29"/>
  <c r="AZ73" i="29" s="1"/>
  <c r="AP73" i="29"/>
  <c r="AV73" i="29"/>
  <c r="AR73" i="29"/>
  <c r="BQ73" i="29"/>
  <c r="AB73" i="29"/>
  <c r="I148" i="27"/>
  <c r="I770" i="23"/>
  <c r="E148" i="27"/>
  <c r="E770" i="23"/>
  <c r="K148" i="27"/>
  <c r="BI148" i="27" s="1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BT134" i="29" s="1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M102" i="28"/>
  <c r="BL102" i="28" s="1"/>
  <c r="AT135" i="28"/>
  <c r="AH135" i="28"/>
  <c r="AV135" i="28"/>
  <c r="AE135" i="28"/>
  <c r="BD135" i="28" s="1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AG102" i="28"/>
  <c r="AR135" i="28"/>
  <c r="AX135" i="28"/>
  <c r="AO135" i="28"/>
  <c r="AN135" i="28"/>
  <c r="AC135" i="28"/>
  <c r="BB135" i="28" s="1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BB102" i="28" s="1"/>
  <c r="AL102" i="28"/>
  <c r="BK102" i="28" s="1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BJ102" i="28" s="1"/>
  <c r="AR102" i="28"/>
  <c r="AV102" i="28"/>
  <c r="AN102" i="28"/>
  <c r="BM102" i="28" s="1"/>
  <c r="AP135" i="28"/>
  <c r="AL135" i="28"/>
  <c r="AU135" i="28"/>
  <c r="BT135" i="28" s="1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BW148" i="27" s="1"/>
  <c r="Y1117" i="23"/>
  <c r="AM148" i="27"/>
  <c r="BL148" i="27" s="1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BE115" i="27" s="1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BQ115" i="27" s="1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BK148" i="27" s="1"/>
  <c r="M1117" i="23"/>
  <c r="AB148" i="27"/>
  <c r="BA148" i="27" s="1"/>
  <c r="C1117" i="23"/>
  <c r="AH115" i="27"/>
  <c r="BG115" i="27" s="1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BR104" i="29" s="1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BN137" i="29" s="1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AB135" i="29"/>
  <c r="BA135" i="29" s="1"/>
  <c r="AI135" i="29"/>
  <c r="BH135" i="29" s="1"/>
  <c r="AK135" i="29"/>
  <c r="BJ135" i="29" s="1"/>
  <c r="U149" i="27"/>
  <c r="BS149" i="27" s="1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BW135" i="29" s="1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BE135" i="29" s="1"/>
  <c r="AW135" i="29"/>
  <c r="AU135" i="29"/>
  <c r="AM135" i="29"/>
  <c r="Q149" i="27"/>
  <c r="Q771" i="23"/>
  <c r="H149" i="27"/>
  <c r="H771" i="23"/>
  <c r="O149" i="27"/>
  <c r="BM149" i="27" s="1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BS135" i="29" s="1"/>
  <c r="AO135" i="29"/>
  <c r="AE135" i="29"/>
  <c r="BD135" i="29"/>
  <c r="AV135" i="29"/>
  <c r="BU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AC103" i="28"/>
  <c r="BB103" i="28" s="1"/>
  <c r="AV103" i="28"/>
  <c r="AT103" i="28"/>
  <c r="BS103" i="28" s="1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 s="1"/>
  <c r="AU136" i="28"/>
  <c r="AE136" i="28"/>
  <c r="AH136" i="28"/>
  <c r="AL136" i="28"/>
  <c r="AR136" i="28"/>
  <c r="AJ103" i="28"/>
  <c r="BI103" i="28" s="1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 s="1"/>
  <c r="AD136" i="28"/>
  <c r="AM136" i="28"/>
  <c r="AV136" i="28"/>
  <c r="BU136" i="28" s="1"/>
  <c r="AJ136" i="28"/>
  <c r="AI136" i="28"/>
  <c r="AK103" i="28"/>
  <c r="AA103" i="28"/>
  <c r="AZ103" i="28" s="1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 s="1"/>
  <c r="AE116" i="27"/>
  <c r="BD116" i="27" s="1"/>
  <c r="F1085" i="23"/>
  <c r="P1085" i="23"/>
  <c r="AO116" i="27"/>
  <c r="BN116" i="27" s="1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BP116" i="27" s="1"/>
  <c r="AG116" i="27"/>
  <c r="BF116" i="27" s="1"/>
  <c r="H1085" i="23"/>
  <c r="AU116" i="27"/>
  <c r="V1085" i="23"/>
  <c r="G1118" i="23"/>
  <c r="AF149" i="27"/>
  <c r="BE149" i="27" s="1"/>
  <c r="AP149" i="27"/>
  <c r="Q1118" i="23"/>
  <c r="AJ149" i="27"/>
  <c r="K1118" i="23"/>
  <c r="AK149" i="27"/>
  <c r="BJ149" i="27" s="1"/>
  <c r="L1118" i="23"/>
  <c r="D1118" i="23"/>
  <c r="AC149" i="27"/>
  <c r="I1118" i="23"/>
  <c r="AH149" i="27"/>
  <c r="E1085" i="23"/>
  <c r="AD116" i="27"/>
  <c r="BC116" i="27" s="1"/>
  <c r="AF116" i="27"/>
  <c r="BE116" i="27" s="1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F137" i="28" s="1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BJ103" i="29" s="1"/>
  <c r="AO103" i="29"/>
  <c r="AB103" i="29"/>
  <c r="BA103" i="29" s="1"/>
  <c r="AF136" i="29"/>
  <c r="BE136" i="29"/>
  <c r="AL136" i="29"/>
  <c r="AU136" i="29"/>
  <c r="BT136" i="29" s="1"/>
  <c r="AC136" i="29"/>
  <c r="AP136" i="29"/>
  <c r="AI136" i="29"/>
  <c r="BH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/>
  <c r="AL103" i="29"/>
  <c r="AC103" i="29"/>
  <c r="BB103" i="29" s="1"/>
  <c r="AX103" i="29"/>
  <c r="AT103" i="29"/>
  <c r="BS103" i="29" s="1"/>
  <c r="AG136" i="29"/>
  <c r="AS136" i="29"/>
  <c r="BR136" i="29" s="1"/>
  <c r="AR136" i="29"/>
  <c r="BQ136" i="29"/>
  <c r="AA136" i="29"/>
  <c r="AZ136" i="29"/>
  <c r="AW136" i="29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BV104" i="28" s="1"/>
  <c r="AG104" i="28"/>
  <c r="AP104" i="28"/>
  <c r="BO104" i="28" s="1"/>
  <c r="AN104" i="28"/>
  <c r="AQ104" i="28"/>
  <c r="BP104" i="28" s="1"/>
  <c r="AO104" i="28"/>
  <c r="AD137" i="28"/>
  <c r="BC137" i="28" s="1"/>
  <c r="AR137" i="28"/>
  <c r="BQ137" i="28" s="1"/>
  <c r="AV137" i="28"/>
  <c r="AT137" i="28"/>
  <c r="BS137" i="28" s="1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BR137" i="28" s="1"/>
  <c r="AU137" i="28"/>
  <c r="BT137" i="28" s="1"/>
  <c r="AC137" i="28"/>
  <c r="AM137" i="28"/>
  <c r="BL137" i="28" s="1"/>
  <c r="AH137" i="28"/>
  <c r="AQ137" i="28"/>
  <c r="BP137" i="28" s="1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Z104" i="28" s="1"/>
  <c r="AS104" i="28"/>
  <c r="AP137" i="28"/>
  <c r="AF137" i="28"/>
  <c r="AI137" i="28"/>
  <c r="AA137" i="28"/>
  <c r="AZ137" i="28" s="1"/>
  <c r="AE137" i="28"/>
  <c r="BD137" i="28" s="1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AT104" i="28"/>
  <c r="BS104" i="28" s="1"/>
  <c r="AE104" i="28"/>
  <c r="BD104" i="28" s="1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BK117" i="27" s="1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BR150" i="27" s="1"/>
  <c r="AV150" i="27"/>
  <c r="W1119" i="23"/>
  <c r="V1119" i="23"/>
  <c r="AU150" i="27"/>
  <c r="AI117" i="27"/>
  <c r="J1086" i="23"/>
  <c r="Y1086" i="23"/>
  <c r="AX117" i="27"/>
  <c r="BW117" i="27" s="1"/>
  <c r="H1086" i="23"/>
  <c r="AG117" i="27"/>
  <c r="BF117" i="27" s="1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BG150" i="27" s="1"/>
  <c r="AR150" i="27"/>
  <c r="BQ150" i="27"/>
  <c r="S1119" i="23"/>
  <c r="AA150" i="27"/>
  <c r="AZ150" i="27" s="1"/>
  <c r="B1119" i="23"/>
  <c r="AM150" i="27"/>
  <c r="N1119" i="23"/>
  <c r="AF117" i="27"/>
  <c r="BE117" i="27" s="1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BJ150" i="27"/>
  <c r="L1119" i="23"/>
  <c r="AX150" i="27"/>
  <c r="Y1119" i="23"/>
  <c r="AF150" i="27"/>
  <c r="BE150" i="27" s="1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BF138" i="28" s="1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BT138" i="28" s="1"/>
  <c r="O138" i="28"/>
  <c r="T138" i="28"/>
  <c r="I105" i="28"/>
  <c r="K105" i="28"/>
  <c r="B105" i="28"/>
  <c r="U105" i="28"/>
  <c r="BS105" i="28" s="1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BA104" i="29"/>
  <c r="AU104" i="29"/>
  <c r="BT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BD137" i="29" s="1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BO104" i="29" s="1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/>
  <c r="AV104" i="29"/>
  <c r="BU104" i="29"/>
  <c r="AG104" i="29"/>
  <c r="BF104" i="29"/>
  <c r="AC104" i="29"/>
  <c r="AN104" i="29"/>
  <c r="AW104" i="29"/>
  <c r="BV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BJ137" i="29" s="1"/>
  <c r="AU137" i="29"/>
  <c r="BT137" i="29" s="1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BK104" i="29" s="1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BL137" i="29" s="1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/>
  <c r="AD138" i="28"/>
  <c r="AW138" i="28"/>
  <c r="BV138" i="28" s="1"/>
  <c r="AQ105" i="28"/>
  <c r="AP105" i="28"/>
  <c r="BO105" i="28" s="1"/>
  <c r="AO105" i="28"/>
  <c r="BN105" i="28" s="1"/>
  <c r="AX105" i="28"/>
  <c r="BW105" i="28" s="1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BM138" i="28" s="1"/>
  <c r="AP138" i="28"/>
  <c r="BO138" i="28" s="1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BU138" i="28" s="1"/>
  <c r="AJ138" i="28"/>
  <c r="AX138" i="28"/>
  <c r="AH105" i="28"/>
  <c r="AU105" i="28"/>
  <c r="BT105" i="28" s="1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BK151" i="27" s="1"/>
  <c r="M1120" i="23"/>
  <c r="AW151" i="27"/>
  <c r="X1120" i="23"/>
  <c r="AK151" i="27"/>
  <c r="L1120" i="23"/>
  <c r="AI151" i="27"/>
  <c r="J1120" i="23"/>
  <c r="AT118" i="27"/>
  <c r="U1087" i="23"/>
  <c r="P1087" i="23"/>
  <c r="AO118" i="27"/>
  <c r="BN118" i="27" s="1"/>
  <c r="AM118" i="27"/>
  <c r="N1087" i="23"/>
  <c r="AF118" i="27"/>
  <c r="G1087" i="23"/>
  <c r="I1087" i="23"/>
  <c r="AH118" i="27"/>
  <c r="E1087" i="23"/>
  <c r="AD118" i="27"/>
  <c r="AS151" i="27"/>
  <c r="T1120" i="23"/>
  <c r="AM151" i="27"/>
  <c r="BL151" i="27" s="1"/>
  <c r="N1120" i="23"/>
  <c r="H1120" i="23"/>
  <c r="AG151" i="27"/>
  <c r="S1120" i="23"/>
  <c r="AR151" i="27"/>
  <c r="G1120" i="23"/>
  <c r="AF151" i="27"/>
  <c r="BE151" i="27" s="1"/>
  <c r="AC118" i="27"/>
  <c r="BB118" i="27" s="1"/>
  <c r="D1087" i="23"/>
  <c r="AI118" i="27"/>
  <c r="J1087" i="23"/>
  <c r="L1087" i="23"/>
  <c r="AK118" i="27"/>
  <c r="AB118" i="27"/>
  <c r="C1087" i="23"/>
  <c r="AX118" i="27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BU151" i="27"/>
  <c r="W1120" i="23"/>
  <c r="S1087" i="23"/>
  <c r="AR118" i="27"/>
  <c r="BQ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BN151" i="27" s="1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BT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BE139" i="28" s="1"/>
  <c r="R139" i="28"/>
  <c r="Q139" i="28"/>
  <c r="BO139" i="28" s="1"/>
  <c r="G106" i="28"/>
  <c r="F139" i="28"/>
  <c r="H139" i="28"/>
  <c r="S106" i="28"/>
  <c r="O106" i="28"/>
  <c r="X106" i="28"/>
  <c r="E106" i="28"/>
  <c r="Q106" i="28"/>
  <c r="N106" i="28"/>
  <c r="T139" i="28"/>
  <c r="BR139" i="28" s="1"/>
  <c r="D139" i="28"/>
  <c r="C139" i="28"/>
  <c r="N139" i="28"/>
  <c r="E139" i="28"/>
  <c r="O139" i="28"/>
  <c r="N140" i="29"/>
  <c r="BL140" i="29" s="1"/>
  <c r="V140" i="29"/>
  <c r="G140" i="29"/>
  <c r="T140" i="29"/>
  <c r="X140" i="29"/>
  <c r="D140" i="29"/>
  <c r="I107" i="29"/>
  <c r="BG107" i="29" s="1"/>
  <c r="B107" i="29"/>
  <c r="N107" i="29"/>
  <c r="BL107" i="29" s="1"/>
  <c r="O107" i="29"/>
  <c r="R107" i="29"/>
  <c r="BP107" i="29" s="1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BD140" i="29" s="1"/>
  <c r="J140" i="29"/>
  <c r="M107" i="29"/>
  <c r="J107" i="29"/>
  <c r="P107" i="29"/>
  <c r="F107" i="29"/>
  <c r="S107" i="29"/>
  <c r="K107" i="29"/>
  <c r="B140" i="29"/>
  <c r="AZ140" i="29" s="1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 s="1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BR119" i="27" s="1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/>
  <c r="S119" i="27"/>
  <c r="S741" i="23"/>
  <c r="V119" i="27"/>
  <c r="V741" i="23"/>
  <c r="W741" i="23"/>
  <c r="W119" i="27"/>
  <c r="AF138" i="29"/>
  <c r="AK138" i="29"/>
  <c r="BJ138" i="29" s="1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AW105" i="29"/>
  <c r="BV105" i="29" s="1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BT138" i="29" s="1"/>
  <c r="AP138" i="29"/>
  <c r="AV138" i="29"/>
  <c r="BU138" i="29" s="1"/>
  <c r="AS138" i="29"/>
  <c r="BR138" i="29" s="1"/>
  <c r="V152" i="27"/>
  <c r="V774" i="23"/>
  <c r="S152" i="27"/>
  <c r="BQ152" i="27" s="1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AC106" i="28"/>
  <c r="AH106" i="28"/>
  <c r="AS106" i="28"/>
  <c r="BR106" i="28" s="1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BE106" i="28" s="1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 s="1"/>
  <c r="AN139" i="28"/>
  <c r="AL152" i="26"/>
  <c r="AO152" i="26"/>
  <c r="AW152" i="26"/>
  <c r="AH152" i="26"/>
  <c r="AC152" i="26"/>
  <c r="AA152" i="26"/>
  <c r="AQ106" i="28"/>
  <c r="AR106" i="28"/>
  <c r="AA106" i="28"/>
  <c r="AD106" i="28"/>
  <c r="BC106" i="28" s="1"/>
  <c r="AB106" i="28"/>
  <c r="AX106" i="28"/>
  <c r="BW106" i="28" s="1"/>
  <c r="AJ119" i="26"/>
  <c r="AH119" i="26"/>
  <c r="AN119" i="26"/>
  <c r="AX119" i="26"/>
  <c r="AS119" i="26"/>
  <c r="AG119" i="26"/>
  <c r="AM139" i="28"/>
  <c r="AO139" i="28"/>
  <c r="AS139" i="28"/>
  <c r="AW139" i="28"/>
  <c r="BV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BA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V1121" i="23"/>
  <c r="S1121" i="23"/>
  <c r="AR152" i="27"/>
  <c r="V1088" i="23"/>
  <c r="AU119" i="27"/>
  <c r="BT119" i="27" s="1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BA140" i="28" s="1"/>
  <c r="S140" i="28"/>
  <c r="Q140" i="28"/>
  <c r="BO140" i="28" s="1"/>
  <c r="G107" i="28"/>
  <c r="M107" i="28"/>
  <c r="P107" i="28"/>
  <c r="T107" i="28"/>
  <c r="H107" i="28"/>
  <c r="U107" i="28"/>
  <c r="L140" i="28"/>
  <c r="O140" i="28"/>
  <c r="BM140" i="28" s="1"/>
  <c r="J140" i="28"/>
  <c r="X140" i="28"/>
  <c r="M140" i="28"/>
  <c r="F140" i="28"/>
  <c r="P140" i="28"/>
  <c r="BN140" i="28" s="1"/>
  <c r="L107" i="28"/>
  <c r="O107" i="28"/>
  <c r="X107" i="28"/>
  <c r="R140" i="28"/>
  <c r="H140" i="28"/>
  <c r="Y140" i="28"/>
  <c r="BW140" i="28" s="1"/>
  <c r="V140" i="28"/>
  <c r="B140" i="28"/>
  <c r="I107" i="28"/>
  <c r="E107" i="28"/>
  <c r="S107" i="28"/>
  <c r="Y107" i="28"/>
  <c r="J107" i="28"/>
  <c r="B107" i="28"/>
  <c r="E140" i="28"/>
  <c r="BC140" i="28" s="1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BL141" i="29" s="1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/>
  <c r="AF106" i="29"/>
  <c r="BE106" i="29"/>
  <c r="AE106" i="29"/>
  <c r="BD106" i="29"/>
  <c r="AI106" i="29"/>
  <c r="AN106" i="29"/>
  <c r="BM106" i="29" s="1"/>
  <c r="AC106" i="29"/>
  <c r="Y455" i="23"/>
  <c r="AL139" i="29"/>
  <c r="AQ139" i="29"/>
  <c r="BP139" i="29" s="1"/>
  <c r="AK139" i="29"/>
  <c r="BJ139" i="29"/>
  <c r="AD139" i="29"/>
  <c r="BC139" i="29"/>
  <c r="AE139" i="29"/>
  <c r="AO139" i="29"/>
  <c r="AC139" i="29"/>
  <c r="B153" i="27"/>
  <c r="AZ153" i="27" s="1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BE120" i="27" s="1"/>
  <c r="G742" i="23"/>
  <c r="B742" i="23"/>
  <c r="B120" i="27"/>
  <c r="V120" i="27"/>
  <c r="V742" i="23"/>
  <c r="M120" i="27"/>
  <c r="BK120" i="27" s="1"/>
  <c r="M742" i="23"/>
  <c r="T120" i="27"/>
  <c r="AO106" i="29"/>
  <c r="AP106" i="29"/>
  <c r="AR106" i="29"/>
  <c r="AT106" i="29"/>
  <c r="AX106" i="29"/>
  <c r="BW106" i="29" s="1"/>
  <c r="AV106" i="29"/>
  <c r="BU106" i="29" s="1"/>
  <c r="AP139" i="29"/>
  <c r="AB139" i="29"/>
  <c r="BA139" i="29" s="1"/>
  <c r="AW139" i="29"/>
  <c r="BV139" i="29" s="1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BA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BO120" i="27" s="1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H106" i="29"/>
  <c r="BG106" i="29" s="1"/>
  <c r="AQ106" i="29"/>
  <c r="BP106" i="29" s="1"/>
  <c r="AL106" i="29"/>
  <c r="AI139" i="29"/>
  <c r="BH139" i="29" s="1"/>
  <c r="AN139" i="29"/>
  <c r="BM139" i="29" s="1"/>
  <c r="AM139" i="29"/>
  <c r="AR139" i="29"/>
  <c r="BQ139" i="29" s="1"/>
  <c r="AU139" i="29"/>
  <c r="BT139" i="29" s="1"/>
  <c r="AR140" i="28"/>
  <c r="BQ140" i="28" s="1"/>
  <c r="AN140" i="28"/>
  <c r="AI140" i="28"/>
  <c r="BH140" i="28" s="1"/>
  <c r="AD140" i="28"/>
  <c r="AG140" i="28"/>
  <c r="BF140" i="28" s="1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BB107" i="28"/>
  <c r="AW107" i="28"/>
  <c r="AS107" i="28"/>
  <c r="AJ107" i="28"/>
  <c r="AP107" i="28"/>
  <c r="BO107" i="28" s="1"/>
  <c r="AK140" i="28"/>
  <c r="BJ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 s="1"/>
  <c r="AM107" i="28"/>
  <c r="AD107" i="28"/>
  <c r="AR107" i="28"/>
  <c r="AA107" i="28"/>
  <c r="AZ107" i="28" s="1"/>
  <c r="AU107" i="28"/>
  <c r="AV140" i="28"/>
  <c r="AH140" i="28"/>
  <c r="BG140" i="28" s="1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AF107" i="28"/>
  <c r="BE107" i="28" s="1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AX107" i="28"/>
  <c r="AT107" i="28"/>
  <c r="AB107" i="28"/>
  <c r="AO107" i="28"/>
  <c r="AG153" i="27"/>
  <c r="H1122" i="23"/>
  <c r="I1122" i="23"/>
  <c r="AH153" i="27"/>
  <c r="BG153" i="27"/>
  <c r="AC153" i="27"/>
  <c r="D1122" i="23"/>
  <c r="V1122" i="23"/>
  <c r="AU153" i="27"/>
  <c r="AW153" i="27"/>
  <c r="BV153" i="27"/>
  <c r="X1122" i="23"/>
  <c r="AT153" i="27"/>
  <c r="U1122" i="23"/>
  <c r="AQ120" i="27"/>
  <c r="AT120" i="27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BU120" i="27"/>
  <c r="AE120" i="27"/>
  <c r="BD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BD153" i="27"/>
  <c r="F1122" i="23"/>
  <c r="C1122" i="23"/>
  <c r="AB153" i="27"/>
  <c r="AR120" i="27"/>
  <c r="AC120" i="27"/>
  <c r="BB120" i="27"/>
  <c r="P1089" i="23"/>
  <c r="AO120" i="27"/>
  <c r="AB120" i="27"/>
  <c r="BA120" i="27" s="1"/>
  <c r="AG120" i="27"/>
  <c r="AM120" i="27"/>
  <c r="BL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BT120" i="27" s="1"/>
  <c r="V1089" i="23"/>
  <c r="AI120" i="27"/>
  <c r="BH120" i="27" s="1"/>
  <c r="AH120" i="27"/>
  <c r="BG120" i="27" s="1"/>
  <c r="AJ120" i="27"/>
  <c r="BI120" i="27" s="1"/>
  <c r="AP120" i="27"/>
  <c r="I141" i="28"/>
  <c r="P141" i="28"/>
  <c r="W141" i="28"/>
  <c r="BU141" i="28" s="1"/>
  <c r="N141" i="28"/>
  <c r="M141" i="28"/>
  <c r="L141" i="28"/>
  <c r="R141" i="28"/>
  <c r="Y141" i="28"/>
  <c r="K141" i="28"/>
  <c r="F141" i="28"/>
  <c r="B141" i="28"/>
  <c r="U141" i="28"/>
  <c r="X141" i="28"/>
  <c r="BV141" i="28" s="1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 s="1"/>
  <c r="AB140" i="29"/>
  <c r="BA140" i="29" s="1"/>
  <c r="AS107" i="29"/>
  <c r="BR107" i="29" s="1"/>
  <c r="AE107" i="29"/>
  <c r="BD107" i="29" s="1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 s="1"/>
  <c r="AR107" i="29"/>
  <c r="AI140" i="29"/>
  <c r="BH140" i="29" s="1"/>
  <c r="AP140" i="29"/>
  <c r="AX140" i="29"/>
  <c r="BW140" i="29" s="1"/>
  <c r="AJ140" i="29"/>
  <c r="AQ140" i="29"/>
  <c r="BP140" i="29" s="1"/>
  <c r="AA140" i="29"/>
  <c r="AR140" i="29"/>
  <c r="AP107" i="29"/>
  <c r="AX107" i="29"/>
  <c r="BW107" i="29" s="1"/>
  <c r="AO107" i="29"/>
  <c r="AI107" i="29"/>
  <c r="BH107" i="29" s="1"/>
  <c r="AN107" i="29"/>
  <c r="AA107" i="29"/>
  <c r="AZ107" i="29" s="1"/>
  <c r="T154" i="27"/>
  <c r="W154" i="27"/>
  <c r="J154" i="27"/>
  <c r="E154" i="27"/>
  <c r="F154" i="27"/>
  <c r="Y154" i="27"/>
  <c r="BW154" i="27"/>
  <c r="AL140" i="29"/>
  <c r="AU140" i="29"/>
  <c r="AM140" i="29"/>
  <c r="AS140" i="29"/>
  <c r="BR140" i="29"/>
  <c r="AH107" i="29"/>
  <c r="AQ107" i="29"/>
  <c r="AU107" i="29"/>
  <c r="BT107" i="29"/>
  <c r="AM107" i="29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AN140" i="29"/>
  <c r="BM140" i="29" s="1"/>
  <c r="AD140" i="29"/>
  <c r="AC107" i="29"/>
  <c r="AT140" i="29"/>
  <c r="BS140" i="29" s="1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BB141" i="28" s="1"/>
  <c r="AK141" i="28"/>
  <c r="AB141" i="28"/>
  <c r="BN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BW141" i="28" s="1"/>
  <c r="AQ141" i="28"/>
  <c r="AL141" i="28"/>
  <c r="AR154" i="26"/>
  <c r="AQ154" i="26"/>
  <c r="AE154" i="26"/>
  <c r="AD154" i="26"/>
  <c r="AN154" i="26"/>
  <c r="AU154" i="26"/>
  <c r="AF141" i="28"/>
  <c r="BE141" i="28" s="1"/>
  <c r="AA141" i="28"/>
  <c r="AN141" i="28"/>
  <c r="AU141" i="28"/>
  <c r="AH141" i="28"/>
  <c r="AG141" i="28"/>
  <c r="BF141" i="28" s="1"/>
  <c r="BS141" i="28"/>
  <c r="AJ154" i="26"/>
  <c r="AP154" i="26"/>
  <c r="AL154" i="26"/>
  <c r="AI154" i="26"/>
  <c r="AC154" i="26"/>
  <c r="AX154" i="26"/>
  <c r="AD141" i="28"/>
  <c r="AE141" i="28"/>
  <c r="BD141" i="28" s="1"/>
  <c r="AM141" i="28"/>
  <c r="AR141" i="28"/>
  <c r="AJ141" i="28"/>
  <c r="AV141" i="28"/>
  <c r="AF154" i="27"/>
  <c r="AN154" i="27"/>
  <c r="AD154" i="27"/>
  <c r="BC154" i="27" s="1"/>
  <c r="AT154" i="27"/>
  <c r="AX154" i="27"/>
  <c r="AK154" i="27"/>
  <c r="BJ154" i="27" s="1"/>
  <c r="L1123" i="23"/>
  <c r="AQ154" i="27"/>
  <c r="BP154" i="27" s="1"/>
  <c r="R1123" i="23"/>
  <c r="AG154" i="27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BK154" i="27" s="1"/>
  <c r="S1123" i="23"/>
  <c r="AR154" i="27"/>
  <c r="AE154" i="27"/>
  <c r="F1123" i="23"/>
  <c r="N1123" i="23"/>
  <c r="AM154" i="27"/>
  <c r="AV154" i="27"/>
  <c r="BU154" i="27" s="1"/>
  <c r="W1123" i="23"/>
  <c r="J1123" i="23"/>
  <c r="AI154" i="27"/>
  <c r="AA154" i="27"/>
  <c r="AP154" i="27"/>
  <c r="BO154" i="27" s="1"/>
  <c r="AB154" i="27"/>
  <c r="C1123" i="23"/>
  <c r="D1123" i="23"/>
  <c r="AC154" i="27"/>
  <c r="Y523" i="23"/>
  <c r="AQ141" i="29"/>
  <c r="AH141" i="29"/>
  <c r="BG141" i="29" s="1"/>
  <c r="AB141" i="29"/>
  <c r="AG141" i="29"/>
  <c r="BF141" i="29" s="1"/>
  <c r="AS141" i="29"/>
  <c r="AC141" i="29"/>
  <c r="AR141" i="29"/>
  <c r="AV141" i="29"/>
  <c r="AA141" i="29"/>
  <c r="AP141" i="29"/>
  <c r="BO141" i="29" s="1"/>
  <c r="AW141" i="29"/>
  <c r="BV141" i="29" s="1"/>
  <c r="AE141" i="29"/>
  <c r="BD141" i="29" s="1"/>
  <c r="AI141" i="29"/>
  <c r="BH141" i="29" s="1"/>
  <c r="AM141" i="29"/>
  <c r="AU141" i="29"/>
  <c r="AF141" i="29"/>
  <c r="BE141" i="29" s="1"/>
  <c r="AO141" i="29"/>
  <c r="BN141" i="29" s="1"/>
  <c r="AL141" i="29"/>
  <c r="AJ141" i="29"/>
  <c r="AT141" i="29"/>
  <c r="AD141" i="29"/>
  <c r="BC141" i="29" s="1"/>
  <c r="AK141" i="29"/>
  <c r="BJ141" i="29" s="1"/>
  <c r="AN141" i="29"/>
  <c r="BM141" i="29" s="1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K70" i="28"/>
  <c r="BN69" i="28"/>
  <c r="BT83" i="27"/>
  <c r="BI81" i="27"/>
  <c r="BB67" i="28"/>
  <c r="BJ95" i="28"/>
  <c r="BE66" i="28"/>
  <c r="BM71" i="28"/>
  <c r="BK83" i="27"/>
  <c r="BG82" i="27"/>
  <c r="BK142" i="27"/>
  <c r="BM81" i="27"/>
  <c r="BK67" i="28"/>
  <c r="BK141" i="27"/>
  <c r="BB141" i="27"/>
  <c r="BI107" i="27"/>
  <c r="BA127" i="28"/>
  <c r="BT65" i="28"/>
  <c r="BJ66" i="29"/>
  <c r="BW66" i="29"/>
  <c r="BA62" i="28"/>
  <c r="BF70" i="28"/>
  <c r="BC97" i="28"/>
  <c r="BL97" i="28"/>
  <c r="BN96" i="28"/>
  <c r="BN81" i="27"/>
  <c r="BG96" i="28"/>
  <c r="BH108" i="27"/>
  <c r="BV108" i="27"/>
  <c r="BA95" i="29"/>
  <c r="BG128" i="29"/>
  <c r="BS95" i="29"/>
  <c r="BU128" i="29"/>
  <c r="BI127" i="28"/>
  <c r="BR65" i="28"/>
  <c r="BR94" i="28"/>
  <c r="AZ94" i="28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L118" i="27"/>
  <c r="BO117" i="27"/>
  <c r="BP148" i="27"/>
  <c r="BK135" i="28"/>
  <c r="BC139" i="28"/>
  <c r="BK139" i="28"/>
  <c r="BC138" i="28"/>
  <c r="BE138" i="29"/>
  <c r="BO149" i="27"/>
  <c r="BM104" i="29"/>
  <c r="BP136" i="28"/>
  <c r="BC103" i="28"/>
  <c r="BT103" i="28"/>
  <c r="BI118" i="27"/>
  <c r="BH104" i="28"/>
  <c r="BE104" i="29"/>
  <c r="BW73" i="29"/>
  <c r="BM118" i="27"/>
  <c r="BS105" i="29"/>
  <c r="BR115" i="27"/>
  <c r="BJ136" i="29"/>
  <c r="BH102" i="28"/>
  <c r="BK114" i="27"/>
  <c r="BV114" i="27"/>
  <c r="BL114" i="27"/>
  <c r="BV113" i="27"/>
  <c r="BI113" i="27"/>
  <c r="BM146" i="27"/>
  <c r="AZ101" i="29"/>
  <c r="BF133" i="28"/>
  <c r="BO100" i="28"/>
  <c r="BU71" i="29"/>
  <c r="BD145" i="27"/>
  <c r="BN145" i="27"/>
  <c r="BN100" i="29"/>
  <c r="BA100" i="29"/>
  <c r="BE133" i="29"/>
  <c r="BR100" i="29"/>
  <c r="BT132" i="28"/>
  <c r="BV132" i="28"/>
  <c r="BC70" i="29"/>
  <c r="BU70" i="29"/>
  <c r="BR111" i="27"/>
  <c r="BU99" i="29"/>
  <c r="BV99" i="29"/>
  <c r="BM132" i="29"/>
  <c r="BW99" i="29"/>
  <c r="BD131" i="28"/>
  <c r="BM98" i="28"/>
  <c r="BE131" i="28"/>
  <c r="AZ98" i="28"/>
  <c r="BB69" i="29"/>
  <c r="BD67" i="29"/>
  <c r="BU147" i="27"/>
  <c r="BG135" i="29"/>
  <c r="BL135" i="29"/>
  <c r="BQ72" i="29"/>
  <c r="BH113" i="27"/>
  <c r="BH134" i="29"/>
  <c r="BT101" i="29"/>
  <c r="BN100" i="28"/>
  <c r="BA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E101" i="28"/>
  <c r="BF101" i="28"/>
  <c r="BT101" i="28"/>
  <c r="BV72" i="29"/>
  <c r="BC113" i="27"/>
  <c r="BF113" i="27"/>
  <c r="BH146" i="27"/>
  <c r="BC101" i="29"/>
  <c r="BA100" i="28"/>
  <c r="BN133" i="28"/>
  <c r="BH71" i="29"/>
  <c r="BP71" i="29"/>
  <c r="BA145" i="27"/>
  <c r="BH145" i="27"/>
  <c r="BH112" i="27"/>
  <c r="BD132" i="28"/>
  <c r="BE132" i="28"/>
  <c r="BN132" i="28"/>
  <c r="BC132" i="28"/>
  <c r="BL99" i="28"/>
  <c r="BB70" i="29"/>
  <c r="BM70" i="29"/>
  <c r="BM111" i="27"/>
  <c r="BO111" i="27"/>
  <c r="BO144" i="27"/>
  <c r="BG111" i="27"/>
  <c r="BR132" i="29"/>
  <c r="BE132" i="29"/>
  <c r="BM99" i="29"/>
  <c r="BW132" i="29"/>
  <c r="BN132" i="29"/>
  <c r="BG99" i="29"/>
  <c r="BW131" i="28"/>
  <c r="BK98" i="28"/>
  <c r="BQ98" i="28"/>
  <c r="BO69" i="29"/>
  <c r="BR110" i="27"/>
  <c r="BB130" i="29"/>
  <c r="BC97" i="29"/>
  <c r="BF147" i="27"/>
  <c r="BJ114" i="27"/>
  <c r="BF135" i="29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U112" i="27"/>
  <c r="BG145" i="27"/>
  <c r="BC100" i="29"/>
  <c r="BM99" i="28"/>
  <c r="BC99" i="28"/>
  <c r="BV70" i="29"/>
  <c r="BQ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J97" i="28"/>
  <c r="BT68" i="29"/>
  <c r="BU68" i="29"/>
  <c r="BJ142" i="27"/>
  <c r="BL109" i="27"/>
  <c r="BN142" i="27"/>
  <c r="BH142" i="27"/>
  <c r="BE109" i="27"/>
  <c r="BV97" i="29"/>
  <c r="BW130" i="29"/>
  <c r="BS97" i="29"/>
  <c r="BN130" i="29"/>
  <c r="BU130" i="29"/>
  <c r="BV129" i="28"/>
  <c r="BT81" i="27"/>
  <c r="BA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B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G68" i="29"/>
  <c r="BO109" i="27"/>
  <c r="BL142" i="27"/>
  <c r="BK109" i="27"/>
  <c r="BT130" i="29"/>
  <c r="BE97" i="29"/>
  <c r="BI67" i="28"/>
  <c r="BC129" i="28"/>
  <c r="BM96" i="28"/>
  <c r="BD96" i="28"/>
  <c r="BD67" i="28"/>
  <c r="BP129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H138" i="28"/>
  <c r="BN136" i="29"/>
  <c r="BO105" i="27"/>
  <c r="BH136" i="28"/>
  <c r="BS102" i="28"/>
  <c r="BK101" i="28"/>
  <c r="BB36" i="28"/>
  <c r="BH60" i="27"/>
  <c r="BD105" i="28"/>
  <c r="BN101" i="29"/>
  <c r="BM133" i="28"/>
  <c r="BI141" i="29"/>
  <c r="BM107" i="29"/>
  <c r="BI139" i="29"/>
  <c r="BU150" i="27"/>
  <c r="BF105" i="29"/>
  <c r="BF138" i="29"/>
  <c r="BC149" i="27"/>
  <c r="BH137" i="29"/>
  <c r="BQ136" i="28"/>
  <c r="BD103" i="28"/>
  <c r="BB115" i="27"/>
  <c r="BJ72" i="28"/>
  <c r="BH86" i="27"/>
  <c r="BD72" i="29"/>
  <c r="BE98" i="29"/>
  <c r="BK102" i="27"/>
  <c r="BE123" i="29"/>
  <c r="AZ122" i="29"/>
  <c r="BI89" i="29"/>
  <c r="BB154" i="27"/>
  <c r="BA105" i="29"/>
  <c r="BF104" i="28"/>
  <c r="BH104" i="29"/>
  <c r="BD85" i="27"/>
  <c r="BT70" i="28"/>
  <c r="BG127" i="28"/>
  <c r="BG78" i="27"/>
  <c r="BG141" i="28"/>
  <c r="AZ141" i="29"/>
  <c r="BQ107" i="29"/>
  <c r="BJ139" i="28"/>
  <c r="BD139" i="29"/>
  <c r="BB139" i="29"/>
  <c r="BK106" i="29"/>
  <c r="BI105" i="28"/>
  <c r="BH138" i="29"/>
  <c r="BW104" i="28"/>
  <c r="BM104" i="28"/>
  <c r="BA149" i="27"/>
  <c r="BO103" i="28"/>
  <c r="BU136" i="29"/>
  <c r="BI135" i="28"/>
  <c r="BV135" i="29"/>
  <c r="BT135" i="29"/>
  <c r="BQ101" i="28"/>
  <c r="BP72" i="29"/>
  <c r="BO113" i="27"/>
  <c r="BH85" i="27"/>
  <c r="BA84" i="27"/>
  <c r="BS132" i="29"/>
  <c r="BW131" i="29"/>
  <c r="BG33" i="28"/>
  <c r="BE67" i="29"/>
  <c r="BG141" i="27"/>
  <c r="BE108" i="27"/>
  <c r="BL108" i="27"/>
  <c r="BF28" i="29"/>
  <c r="BU140" i="27"/>
  <c r="BT95" i="29"/>
  <c r="BW65" i="28"/>
  <c r="BV94" i="28"/>
  <c r="BS127" i="29"/>
  <c r="BM92" i="28"/>
  <c r="AZ63" i="28"/>
  <c r="BE96" i="27"/>
  <c r="BB153" i="27"/>
  <c r="BQ141" i="29"/>
  <c r="BU107" i="28"/>
  <c r="BT107" i="28"/>
  <c r="BV152" i="27"/>
  <c r="BS119" i="27"/>
  <c r="BC118" i="27"/>
  <c r="AZ105" i="28"/>
  <c r="BK138" i="28"/>
  <c r="BP138" i="29"/>
  <c r="BW105" i="29"/>
  <c r="BA137" i="28"/>
  <c r="BV137" i="28"/>
  <c r="BG104" i="28"/>
  <c r="BG137" i="29"/>
  <c r="BW104" i="29"/>
  <c r="BB136" i="28"/>
  <c r="BG103" i="28"/>
  <c r="BL103" i="28"/>
  <c r="BF136" i="28"/>
  <c r="AZ148" i="27"/>
  <c r="BS148" i="27"/>
  <c r="BU115" i="27"/>
  <c r="BA73" i="28"/>
  <c r="BC114" i="27"/>
  <c r="BF102" i="29"/>
  <c r="BM134" i="28"/>
  <c r="BF86" i="27"/>
  <c r="BQ71" i="29"/>
  <c r="AZ71" i="29"/>
  <c r="BB133" i="29"/>
  <c r="BQ133" i="29"/>
  <c r="BR99" i="28"/>
  <c r="BW132" i="28"/>
  <c r="BF132" i="29"/>
  <c r="BC132" i="29"/>
  <c r="BL131" i="28"/>
  <c r="BO95" i="28"/>
  <c r="BU65" i="29"/>
  <c r="BM125" i="28"/>
  <c r="BT125" i="29"/>
  <c r="BI92" i="29"/>
  <c r="BR124" i="28"/>
  <c r="BV90" i="28"/>
  <c r="BQ130" i="27"/>
  <c r="BF97" i="27"/>
  <c r="BO101" i="29"/>
  <c r="BK71" i="28"/>
  <c r="BJ133" i="29"/>
  <c r="BA133" i="29"/>
  <c r="BI132" i="28"/>
  <c r="BR83" i="27"/>
  <c r="BP46" i="27"/>
  <c r="BN69" i="29"/>
  <c r="BI31" i="29"/>
  <c r="BR82" i="27"/>
  <c r="BI142" i="27"/>
  <c r="BT129" i="28"/>
  <c r="BL129" i="29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G62" i="28"/>
  <c r="BB119" i="28"/>
  <c r="BM94" i="27"/>
  <c r="BG52" i="28"/>
  <c r="BC80" i="28"/>
  <c r="BK113" i="27"/>
  <c r="BR85" i="27"/>
  <c r="BC100" i="28"/>
  <c r="BL100" i="28"/>
  <c r="BU100" i="28"/>
  <c r="BN71" i="29"/>
  <c r="BI71" i="29"/>
  <c r="BP112" i="27"/>
  <c r="BL145" i="27"/>
  <c r="BS100" i="29"/>
  <c r="BV99" i="28"/>
  <c r="BD99" i="28"/>
  <c r="BT47" i="27"/>
  <c r="BT70" i="29"/>
  <c r="BS70" i="29"/>
  <c r="BN111" i="27"/>
  <c r="BH144" i="27"/>
  <c r="BB111" i="27"/>
  <c r="BH83" i="27"/>
  <c r="BT34" i="28"/>
  <c r="BO82" i="27"/>
  <c r="BK97" i="29"/>
  <c r="BL32" i="28"/>
  <c r="BS80" i="27"/>
  <c r="BI95" i="28"/>
  <c r="BV28" i="29"/>
  <c r="BD65" i="28"/>
  <c r="BF65" i="28"/>
  <c r="BV127" i="28"/>
  <c r="BM106" i="27"/>
  <c r="BV78" i="27"/>
  <c r="BV64" i="28"/>
  <c r="BF63" i="28"/>
  <c r="BL76" i="27"/>
  <c r="BC91" i="28"/>
  <c r="BI88" i="28"/>
  <c r="BV73" i="27"/>
  <c r="BH99" i="27"/>
  <c r="BP96" i="27"/>
  <c r="BD68" i="27"/>
  <c r="D12" i="18"/>
  <c r="F12" i="18"/>
  <c r="N35" i="18"/>
  <c r="N14" i="18"/>
  <c r="BR131" i="28"/>
  <c r="BK69" i="28"/>
  <c r="BI110" i="27"/>
  <c r="BP131" i="29"/>
  <c r="BK131" i="29"/>
  <c r="BN82" i="27"/>
  <c r="BW45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T79" i="27"/>
  <c r="BQ94" i="28"/>
  <c r="BW30" i="28"/>
  <c r="BO66" i="29"/>
  <c r="BI139" i="27"/>
  <c r="BE27" i="29"/>
  <c r="BR105" i="27"/>
  <c r="BJ138" i="27"/>
  <c r="BD93" i="29"/>
  <c r="BO63" i="29"/>
  <c r="BP137" i="27"/>
  <c r="BF137" i="27"/>
  <c r="BB124" i="29"/>
  <c r="BD90" i="29"/>
  <c r="BB121" i="29"/>
  <c r="BR19" i="28"/>
  <c r="BF95" i="27"/>
  <c r="BK114" i="28"/>
  <c r="BU81" i="29"/>
  <c r="BU50" i="29"/>
  <c r="BW111" i="28"/>
  <c r="BH56" i="27"/>
  <c r="BG144" i="27"/>
  <c r="BE144" i="27"/>
  <c r="BK111" i="27"/>
  <c r="BN131" i="28"/>
  <c r="BA69" i="28"/>
  <c r="BO83" i="27"/>
  <c r="BH69" i="28"/>
  <c r="BE83" i="27"/>
  <c r="BS69" i="29"/>
  <c r="BB110" i="27"/>
  <c r="BE143" i="27"/>
  <c r="BJ68" i="28"/>
  <c r="BR68" i="28"/>
  <c r="BR130" i="28"/>
  <c r="BT82" i="27"/>
  <c r="BB97" i="28"/>
  <c r="BU68" i="28"/>
  <c r="BH97" i="29"/>
  <c r="BN129" i="28"/>
  <c r="BF67" i="28"/>
  <c r="BV68" i="29"/>
  <c r="BC96" i="29"/>
  <c r="BG66" i="28"/>
  <c r="AZ28" i="29"/>
  <c r="AZ140" i="27"/>
  <c r="BO95" i="29"/>
  <c r="BD79" i="27"/>
  <c r="BJ65" i="28"/>
  <c r="BK65" i="28"/>
  <c r="BB65" i="29"/>
  <c r="BW65" i="29"/>
  <c r="BB139" i="27"/>
  <c r="BF94" i="29"/>
  <c r="BT94" i="29"/>
  <c r="BU127" i="29"/>
  <c r="BT127" i="29"/>
  <c r="BP64" i="28"/>
  <c r="BU126" i="28"/>
  <c r="BO78" i="27"/>
  <c r="BD78" i="27"/>
  <c r="BH41" i="27"/>
  <c r="BP64" i="29"/>
  <c r="BQ126" i="29"/>
  <c r="BB125" i="28"/>
  <c r="BE92" i="28"/>
  <c r="BL28" i="28"/>
  <c r="AZ63" i="29"/>
  <c r="BM62" i="28"/>
  <c r="BT39" i="27"/>
  <c r="BV103" i="27"/>
  <c r="BN90" i="28"/>
  <c r="BB23" i="29"/>
  <c r="BP135" i="27"/>
  <c r="BW135" i="27"/>
  <c r="BW122" i="28"/>
  <c r="BD73" i="27"/>
  <c r="BW121" i="29"/>
  <c r="BL130" i="27"/>
  <c r="BK130" i="27"/>
  <c r="BC97" i="27"/>
  <c r="BL69" i="27"/>
  <c r="BP117" i="28"/>
  <c r="BC84" i="29"/>
  <c r="BB68" i="27"/>
  <c r="BM54" i="28"/>
  <c r="BI19" i="28"/>
  <c r="BK128" i="27"/>
  <c r="BF83" i="29"/>
  <c r="BB127" i="27"/>
  <c r="BN81" i="28"/>
  <c r="BN65" i="27"/>
  <c r="BF51" i="28"/>
  <c r="AZ112" i="28"/>
  <c r="BB62" i="27"/>
  <c r="BJ60" i="27"/>
  <c r="G12" i="18"/>
  <c r="M34" i="18"/>
  <c r="G34" i="18"/>
  <c r="M13" i="18"/>
  <c r="BV39" i="27"/>
  <c r="BA24" i="29"/>
  <c r="BK103" i="27"/>
  <c r="BJ124" i="29"/>
  <c r="BP61" i="28"/>
  <c r="AZ123" i="28"/>
  <c r="BA38" i="27"/>
  <c r="BP61" i="29"/>
  <c r="BH135" i="27"/>
  <c r="BT89" i="28"/>
  <c r="BI59" i="29"/>
  <c r="BP88" i="29"/>
  <c r="BE121" i="29"/>
  <c r="BL58" i="28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M67" i="27"/>
  <c r="BW53" i="28"/>
  <c r="BU115" i="29"/>
  <c r="BK81" i="28"/>
  <c r="BJ81" i="28"/>
  <c r="BH126" i="27"/>
  <c r="BS126" i="27"/>
  <c r="BT51" i="28"/>
  <c r="BD51" i="29"/>
  <c r="BD125" i="27"/>
  <c r="BO125" i="27"/>
  <c r="BV64" i="27"/>
  <c r="BB112" i="28"/>
  <c r="BW78" i="29"/>
  <c r="BP48" i="29"/>
  <c r="BH59" i="27"/>
  <c r="AZ45" i="29"/>
  <c r="BB58" i="27"/>
  <c r="BL62" i="29"/>
  <c r="BQ103" i="27"/>
  <c r="BA124" i="29"/>
  <c r="BF61" i="28"/>
  <c r="BG26" i="28"/>
  <c r="BH74" i="27"/>
  <c r="BN74" i="27"/>
  <c r="AZ73" i="27"/>
  <c r="BW88" i="28"/>
  <c r="BC59" i="29"/>
  <c r="BS121" i="29"/>
  <c r="BJ88" i="29"/>
  <c r="BE120" i="28"/>
  <c r="BJ58" i="29"/>
  <c r="BG132" i="27"/>
  <c r="BL132" i="27"/>
  <c r="BO57" i="29"/>
  <c r="AZ118" i="28"/>
  <c r="BQ70" i="27"/>
  <c r="BV18" i="29"/>
  <c r="BU118" i="29"/>
  <c r="BO117" i="28"/>
  <c r="BC96" i="27"/>
  <c r="BN67" i="27"/>
  <c r="BH115" i="28"/>
  <c r="BE53" i="29"/>
  <c r="BW53" i="29"/>
  <c r="AZ115" i="29"/>
  <c r="BA82" i="29"/>
  <c r="BU81" i="28"/>
  <c r="BJ114" i="28"/>
  <c r="BG81" i="28"/>
  <c r="BQ17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P56" i="27"/>
  <c r="BQ43" i="28"/>
  <c r="BO45" i="29"/>
  <c r="BH43" i="28"/>
  <c r="BQ7" i="28"/>
  <c r="BB63" i="27"/>
  <c r="BF78" i="28"/>
  <c r="BF90" i="27"/>
  <c r="BO90" i="27"/>
  <c r="BQ77" i="28"/>
  <c r="BS13" i="28"/>
  <c r="AZ77" i="29"/>
  <c r="BH47" i="29"/>
  <c r="BO46" i="29"/>
  <c r="BT7" i="29"/>
  <c r="BS43" i="28"/>
  <c r="BJ56" i="27"/>
  <c r="R22" i="18"/>
  <c r="E22" i="18"/>
  <c r="H22" i="18"/>
  <c r="BT125" i="27"/>
  <c r="BD63" i="27"/>
  <c r="BD111" i="29"/>
  <c r="BL10" i="29"/>
  <c r="BE10" i="29"/>
  <c r="BM12" i="28"/>
  <c r="BI23" i="27"/>
  <c r="BG45" i="28"/>
  <c r="BD59" i="27"/>
  <c r="BJ7" i="29"/>
  <c r="BW7" i="29"/>
  <c r="BF58" i="27"/>
  <c r="BM21" i="27"/>
  <c r="AZ57" i="27"/>
  <c r="BS56" i="27"/>
  <c r="BK56" i="27"/>
  <c r="BE8" i="28"/>
  <c r="BO43" i="28"/>
  <c r="AZ20" i="27"/>
  <c r="BJ43" i="29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BT6" i="28"/>
  <c r="BD6" i="28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H141" i="28"/>
  <c r="BC136" i="28"/>
  <c r="BM103" i="28"/>
  <c r="BJ115" i="27"/>
  <c r="BN115" i="27"/>
  <c r="BM147" i="27"/>
  <c r="BG140" i="29"/>
  <c r="BP141" i="29"/>
  <c r="D14" i="18"/>
  <c r="BT153" i="27"/>
  <c r="BO141" i="28"/>
  <c r="BQ120" i="27"/>
  <c r="BS120" i="27"/>
  <c r="BM153" i="27"/>
  <c r="BD119" i="27"/>
  <c r="BC151" i="27"/>
  <c r="BQ106" i="29"/>
  <c r="BG154" i="27"/>
  <c r="BJ152" i="27"/>
  <c r="BA105" i="28"/>
  <c r="D13" i="18"/>
  <c r="BR140" i="28"/>
  <c r="BQ119" i="27"/>
  <c r="BK119" i="27"/>
  <c r="BQ106" i="28"/>
  <c r="BH151" i="27"/>
  <c r="BR139" i="29"/>
  <c r="BA106" i="29"/>
  <c r="BS139" i="29"/>
  <c r="BC105" i="28"/>
  <c r="BC150" i="27"/>
  <c r="BV117" i="27"/>
  <c r="BB116" i="27"/>
  <c r="BM148" i="27"/>
  <c r="BK103" i="29"/>
  <c r="BE102" i="28"/>
  <c r="BN135" i="29"/>
  <c r="BP143" i="27"/>
  <c r="BS107" i="29"/>
  <c r="BI140" i="29"/>
  <c r="BT139" i="28"/>
  <c r="BI106" i="28"/>
  <c r="AZ106" i="28"/>
  <c r="BF118" i="27"/>
  <c r="BN138" i="28"/>
  <c r="BG138" i="28"/>
  <c r="BG138" i="29"/>
  <c r="BV138" i="29"/>
  <c r="BI116" i="27"/>
  <c r="BD148" i="27"/>
  <c r="BC135" i="28"/>
  <c r="BD102" i="28"/>
  <c r="BH73" i="29"/>
  <c r="BL147" i="27"/>
  <c r="BO102" i="29"/>
  <c r="BC144" i="27"/>
  <c r="BV107" i="28"/>
  <c r="BC119" i="27"/>
  <c r="BE107" i="29"/>
  <c r="BV106" i="28"/>
  <c r="AZ139" i="28"/>
  <c r="BH106" i="28"/>
  <c r="BF139" i="29"/>
  <c r="BS106" i="29"/>
  <c r="BP105" i="28"/>
  <c r="BA117" i="27"/>
  <c r="BO150" i="27"/>
  <c r="BI138" i="29"/>
  <c r="BP149" i="27"/>
  <c r="BD136" i="28"/>
  <c r="BK115" i="27"/>
  <c r="BO148" i="27"/>
  <c r="BO135" i="28"/>
  <c r="BL135" i="28"/>
  <c r="BT102" i="28"/>
  <c r="BL72" i="29"/>
  <c r="BW100" i="29"/>
  <c r="BG100" i="29"/>
  <c r="BD73" i="28"/>
  <c r="BB147" i="27"/>
  <c r="BU102" i="29"/>
  <c r="BD101" i="28"/>
  <c r="BU146" i="27"/>
  <c r="BI134" i="29"/>
  <c r="BM33" i="29"/>
  <c r="BU100" i="29"/>
  <c r="BN98" i="28"/>
  <c r="BC83" i="27"/>
  <c r="BW69" i="29"/>
  <c r="BD69" i="29"/>
  <c r="BQ143" i="27"/>
  <c r="BT143" i="27"/>
  <c r="BT98" i="29"/>
  <c r="AZ130" i="29"/>
  <c r="AZ135" i="29"/>
  <c r="BH101" i="29"/>
  <c r="BP33" i="29"/>
  <c r="BB99" i="28"/>
  <c r="BQ47" i="27"/>
  <c r="BT111" i="27"/>
  <c r="BL144" i="27"/>
  <c r="BG131" i="28"/>
  <c r="BE98" i="28"/>
  <c r="BJ110" i="27"/>
  <c r="BH131" i="29"/>
  <c r="BP68" i="29"/>
  <c r="BS109" i="27"/>
  <c r="BO129" i="28"/>
  <c r="BS32" i="28"/>
  <c r="BP102" i="29"/>
  <c r="BK134" i="28"/>
  <c r="BN134" i="28"/>
  <c r="BE36" i="28"/>
  <c r="BT72" i="29"/>
  <c r="BS146" i="27"/>
  <c r="BV101" i="29"/>
  <c r="BV134" i="29"/>
  <c r="BO133" i="28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G140" i="27"/>
  <c r="BC107" i="27"/>
  <c r="BH95" i="29"/>
  <c r="BJ127" i="28"/>
  <c r="BQ79" i="27"/>
  <c r="AZ79" i="27"/>
  <c r="BH106" i="27"/>
  <c r="BL106" i="27"/>
  <c r="BE94" i="29"/>
  <c r="BB78" i="27"/>
  <c r="BH126" i="29"/>
  <c r="BO63" i="28"/>
  <c r="BJ125" i="28"/>
  <c r="BS92" i="28"/>
  <c r="AZ40" i="27"/>
  <c r="BC137" i="27"/>
  <c r="BK92" i="29"/>
  <c r="BQ76" i="27"/>
  <c r="BE91" i="28"/>
  <c r="BT136" i="27"/>
  <c r="BE61" i="29"/>
  <c r="BR102" i="27"/>
  <c r="BA135" i="27"/>
  <c r="BS90" i="29"/>
  <c r="BC122" i="28"/>
  <c r="BH89" i="29"/>
  <c r="BV121" i="28"/>
  <c r="BJ96" i="29"/>
  <c r="AZ96" i="29"/>
  <c r="BP128" i="28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AZ39" i="27"/>
  <c r="BH103" i="27"/>
  <c r="BW103" i="27"/>
  <c r="BB90" i="28"/>
  <c r="BC38" i="27"/>
  <c r="BT90" i="29"/>
  <c r="BH89" i="28"/>
  <c r="BE74" i="27"/>
  <c r="BH122" i="29"/>
  <c r="BB121" i="28"/>
  <c r="BU20" i="29"/>
  <c r="BG25" i="28"/>
  <c r="BW100" i="27"/>
  <c r="AZ88" i="29"/>
  <c r="BG88" i="29"/>
  <c r="BB58" i="28"/>
  <c r="BG87" i="29"/>
  <c r="BH87" i="29"/>
  <c r="BO86" i="28"/>
  <c r="BV119" i="28"/>
  <c r="BB57" i="28"/>
  <c r="BM86" i="28"/>
  <c r="BW119" i="28"/>
  <c r="BS22" i="28"/>
  <c r="BD131" i="27"/>
  <c r="BK86" i="29"/>
  <c r="AZ119" i="29"/>
  <c r="BB56" i="29"/>
  <c r="BN97" i="27"/>
  <c r="BO101" i="27"/>
  <c r="BV122" i="29"/>
  <c r="BR73" i="27"/>
  <c r="BC133" i="27"/>
  <c r="BF100" i="27"/>
  <c r="BJ121" i="29"/>
  <c r="BO23" i="28"/>
  <c r="BL58" i="29"/>
  <c r="BC132" i="27"/>
  <c r="BH132" i="27"/>
  <c r="BN87" i="29"/>
  <c r="BJ87" i="29"/>
  <c r="BU34" i="27"/>
  <c r="BE34" i="27"/>
  <c r="AZ22" i="28"/>
  <c r="BJ70" i="27"/>
  <c r="BT85" i="28"/>
  <c r="BD97" i="27"/>
  <c r="BV85" i="29"/>
  <c r="BF60" i="29"/>
  <c r="BJ101" i="27"/>
  <c r="BA89" i="29"/>
  <c r="BS59" i="29"/>
  <c r="BI88" i="29"/>
  <c r="BF88" i="29"/>
  <c r="BU120" i="28"/>
  <c r="BS120" i="29"/>
  <c r="BU131" i="27"/>
  <c r="BM85" i="28"/>
  <c r="BP56" i="29"/>
  <c r="BH56" i="29"/>
  <c r="BR85" i="29"/>
  <c r="BD85" i="29"/>
  <c r="BQ85" i="29"/>
  <c r="BG55" i="28"/>
  <c r="BQ117" i="28"/>
  <c r="BH84" i="28"/>
  <c r="BV69" i="27"/>
  <c r="BB69" i="27"/>
  <c r="BF117" i="28"/>
  <c r="BG20" i="28"/>
  <c r="BF17" i="29"/>
  <c r="BO84" i="29"/>
  <c r="BM68" i="27"/>
  <c r="BU83" i="29"/>
  <c r="BM130" i="27"/>
  <c r="BR117" i="28"/>
  <c r="BU117" i="29"/>
  <c r="BT54" i="28"/>
  <c r="BI83" i="28"/>
  <c r="BR67" i="27"/>
  <c r="BP53" i="28"/>
  <c r="BB82" i="29"/>
  <c r="AZ85" i="29"/>
  <c r="BH55" i="29"/>
  <c r="BT83" i="29"/>
  <c r="BT53" i="28"/>
  <c r="BE82" i="28"/>
  <c r="BD127" i="27"/>
  <c r="BW29" i="27"/>
  <c r="BL17" i="28"/>
  <c r="BE114" i="29"/>
  <c r="BQ51" i="28"/>
  <c r="BA80" i="28"/>
  <c r="BC16" i="28"/>
  <c r="BF92" i="27"/>
  <c r="BM113" i="29"/>
  <c r="BH50" i="28"/>
  <c r="BL124" i="27"/>
  <c r="BP79" i="29"/>
  <c r="BI78" i="28"/>
  <c r="BU14" i="28"/>
  <c r="BD49" i="29"/>
  <c r="BA64" i="27"/>
  <c r="BA50" i="28"/>
  <c r="BF15" i="28"/>
  <c r="BV111" i="29"/>
  <c r="BM82" i="29"/>
  <c r="BH52" i="28"/>
  <c r="BB17" i="28"/>
  <c r="BP114" i="29"/>
  <c r="BL112" i="28"/>
  <c r="BG49" i="28"/>
  <c r="BM10" i="29"/>
  <c r="BU25" i="27"/>
  <c r="BT13" i="28"/>
  <c r="BN47" i="28"/>
  <c r="BM11" i="28"/>
  <c r="F34" i="18"/>
  <c r="D34" i="18"/>
  <c r="BK25" i="27"/>
  <c r="BW61" i="27"/>
  <c r="BP12" i="28"/>
  <c r="BH46" i="28"/>
  <c r="BU22" i="27"/>
  <c r="BU44" i="28"/>
  <c r="BK9" i="28"/>
  <c r="BU56" i="27"/>
  <c r="AZ56" i="27"/>
  <c r="BS6" i="28"/>
  <c r="BO6" i="28"/>
  <c r="BL10" i="28"/>
  <c r="BE21" i="27"/>
  <c r="BK57" i="27"/>
  <c r="BD19" i="27"/>
  <c r="BV43" i="29"/>
  <c r="I25" i="18"/>
  <c r="I36" i="18"/>
  <c r="F36" i="18" s="1"/>
  <c r="BR22" i="27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M154" i="27" l="1"/>
  <c r="BN154" i="27"/>
  <c r="BI154" i="27"/>
  <c r="BV140" i="29"/>
  <c r="BN140" i="29"/>
  <c r="BB107" i="29"/>
  <c r="BV154" i="27"/>
  <c r="BF154" i="27"/>
  <c r="BD154" i="27"/>
  <c r="BH154" i="27"/>
  <c r="BR154" i="27"/>
  <c r="BP120" i="27"/>
  <c r="BB141" i="29"/>
  <c r="BA141" i="29"/>
  <c r="BA107" i="28"/>
  <c r="BI152" i="27"/>
  <c r="BE152" i="27"/>
  <c r="BO119" i="27"/>
  <c r="BA106" i="28"/>
  <c r="BP106" i="28"/>
  <c r="BB106" i="28"/>
  <c r="BS106" i="28"/>
  <c r="BK106" i="28"/>
  <c r="BT152" i="27"/>
  <c r="BI119" i="27"/>
  <c r="BA118" i="27"/>
  <c r="BV106" i="29"/>
  <c r="BG139" i="29"/>
  <c r="BJ106" i="29"/>
  <c r="BJ138" i="28"/>
  <c r="BF105" i="28"/>
  <c r="AZ138" i="28"/>
  <c r="BM150" i="27"/>
  <c r="BN149" i="27"/>
  <c r="BS115" i="27"/>
  <c r="BN148" i="27"/>
  <c r="BV73" i="29"/>
  <c r="BP73" i="29"/>
  <c r="BK73" i="29"/>
  <c r="BF115" i="27"/>
  <c r="BL103" i="29"/>
  <c r="BG136" i="29"/>
  <c r="BF103" i="29"/>
  <c r="AZ102" i="28"/>
  <c r="BH135" i="28"/>
  <c r="AZ135" i="28"/>
  <c r="BW135" i="28"/>
  <c r="BS114" i="27"/>
  <c r="BP135" i="29"/>
  <c r="BM135" i="29"/>
  <c r="BI135" i="29"/>
  <c r="BG72" i="28"/>
  <c r="BL72" i="28"/>
  <c r="BE72" i="28"/>
  <c r="BU134" i="28"/>
  <c r="BO72" i="28"/>
  <c r="BF72" i="28"/>
  <c r="BQ113" i="27"/>
  <c r="BB113" i="27"/>
  <c r="BS85" i="27"/>
  <c r="BO133" i="29"/>
  <c r="AZ133" i="29"/>
  <c r="BP99" i="28"/>
  <c r="BO98" i="29"/>
  <c r="BN131" i="29"/>
  <c r="BE131" i="29"/>
  <c r="BA68" i="29"/>
  <c r="AZ109" i="27"/>
  <c r="BL65" i="29"/>
  <c r="BL154" i="27"/>
  <c r="BK153" i="27"/>
  <c r="BQ140" i="29"/>
  <c r="BF151" i="27"/>
  <c r="BB150" i="27"/>
  <c r="BT150" i="27"/>
  <c r="BU105" i="29"/>
  <c r="AZ105" i="29"/>
  <c r="BO105" i="29"/>
  <c r="BT104" i="28"/>
  <c r="BG116" i="27"/>
  <c r="AZ104" i="29"/>
  <c r="BS134" i="29"/>
  <c r="BP101" i="29"/>
  <c r="BK133" i="28"/>
  <c r="BS71" i="29"/>
  <c r="BS141" i="29"/>
  <c r="AZ141" i="28"/>
  <c r="BK141" i="28"/>
  <c r="BC140" i="29"/>
  <c r="BF140" i="29"/>
  <c r="BJ141" i="28"/>
  <c r="BL141" i="28"/>
  <c r="BS107" i="28"/>
  <c r="BT140" i="28"/>
  <c r="BH107" i="28"/>
  <c r="BU140" i="28"/>
  <c r="BQ107" i="28"/>
  <c r="BL107" i="28"/>
  <c r="BQ153" i="27"/>
  <c r="AZ139" i="29"/>
  <c r="BL106" i="29"/>
  <c r="BF120" i="27"/>
  <c r="BW107" i="28"/>
  <c r="BE119" i="27"/>
  <c r="BQ139" i="28"/>
  <c r="BO106" i="28"/>
  <c r="BS139" i="28"/>
  <c r="BG106" i="28"/>
  <c r="BO138" i="29"/>
  <c r="BJ119" i="27"/>
  <c r="BM138" i="29"/>
  <c r="BW119" i="27"/>
  <c r="BQ105" i="29"/>
  <c r="AZ138" i="29"/>
  <c r="BJ105" i="29"/>
  <c r="BL152" i="27"/>
  <c r="BR118" i="27"/>
  <c r="BA151" i="27"/>
  <c r="BQ151" i="27"/>
  <c r="BR151" i="27"/>
  <c r="BE118" i="27"/>
  <c r="BS118" i="27"/>
  <c r="BV151" i="27"/>
  <c r="BS151" i="27"/>
  <c r="BM105" i="28"/>
  <c r="BS138" i="28"/>
  <c r="BP138" i="28"/>
  <c r="BI151" i="27"/>
  <c r="BJ104" i="29"/>
  <c r="BL104" i="29"/>
  <c r="BG105" i="28"/>
  <c r="BI138" i="28"/>
  <c r="BW138" i="28"/>
  <c r="BC117" i="27"/>
  <c r="BK150" i="27"/>
  <c r="BF150" i="27"/>
  <c r="BI104" i="28"/>
  <c r="BR104" i="28"/>
  <c r="BB137" i="28"/>
  <c r="BL104" i="28"/>
  <c r="BN137" i="28"/>
  <c r="BN104" i="28"/>
  <c r="BN103" i="29"/>
  <c r="BD103" i="29"/>
  <c r="BD117" i="27"/>
  <c r="BP103" i="29"/>
  <c r="BE103" i="29"/>
  <c r="BJ104" i="28"/>
  <c r="BD149" i="27"/>
  <c r="BQ103" i="28"/>
  <c r="BJ103" i="28"/>
  <c r="BI136" i="28"/>
  <c r="BE136" i="28"/>
  <c r="BG136" i="28"/>
  <c r="BT136" i="28"/>
  <c r="BR103" i="28"/>
  <c r="BK103" i="28"/>
  <c r="BU103" i="28"/>
  <c r="BO136" i="28"/>
  <c r="BV102" i="29"/>
  <c r="AZ102" i="29"/>
  <c r="BA116" i="27"/>
  <c r="BC135" i="29"/>
  <c r="BS102" i="29"/>
  <c r="BA103" i="28"/>
  <c r="BV115" i="27"/>
  <c r="BQ148" i="27"/>
  <c r="BV135" i="28"/>
  <c r="BN135" i="28"/>
  <c r="BQ135" i="28"/>
  <c r="BR102" i="28"/>
  <c r="BG135" i="28"/>
  <c r="BN102" i="28"/>
  <c r="BA73" i="29"/>
  <c r="BK36" i="29"/>
  <c r="BE36" i="29"/>
  <c r="BV36" i="29"/>
  <c r="BR49" i="27"/>
  <c r="BF101" i="29"/>
  <c r="AZ115" i="27"/>
  <c r="AZ36" i="29"/>
  <c r="BO36" i="29"/>
  <c r="BM101" i="29"/>
  <c r="BF73" i="29"/>
  <c r="BN134" i="29"/>
  <c r="BT73" i="29"/>
  <c r="BQ36" i="29"/>
  <c r="BC36" i="29"/>
  <c r="BW103" i="29"/>
  <c r="BS73" i="28"/>
  <c r="BE73" i="28"/>
  <c r="BI73" i="28"/>
  <c r="BH73" i="28"/>
  <c r="BR73" i="28"/>
  <c r="BF102" i="28"/>
  <c r="BC134" i="28"/>
  <c r="BV134" i="28"/>
  <c r="BF134" i="28"/>
  <c r="BN73" i="29"/>
  <c r="BH100" i="29"/>
  <c r="BP100" i="29"/>
  <c r="BS35" i="29"/>
  <c r="BF100" i="29"/>
  <c r="BR48" i="27"/>
  <c r="BD147" i="27"/>
  <c r="BM72" i="29"/>
  <c r="BH114" i="27"/>
  <c r="BP48" i="27"/>
  <c r="BT133" i="29"/>
  <c r="BU72" i="29"/>
  <c r="BU114" i="27"/>
  <c r="BM100" i="29"/>
  <c r="BO100" i="29"/>
  <c r="BP35" i="29"/>
  <c r="BG48" i="27"/>
  <c r="BM48" i="27"/>
  <c r="BH72" i="29"/>
  <c r="BP114" i="27"/>
  <c r="BM72" i="28"/>
  <c r="BB35" i="28"/>
  <c r="BK35" i="28"/>
  <c r="BL35" i="28"/>
  <c r="AZ72" i="28"/>
  <c r="BD72" i="28"/>
  <c r="BC35" i="28"/>
  <c r="BU35" i="28"/>
  <c r="BR134" i="28"/>
  <c r="BF35" i="28"/>
  <c r="BT72" i="28"/>
  <c r="BL86" i="27"/>
  <c r="BI146" i="27"/>
  <c r="BD113" i="27"/>
  <c r="BM113" i="27"/>
  <c r="BR133" i="28"/>
  <c r="BV100" i="28"/>
  <c r="BB100" i="28"/>
  <c r="BR71" i="29"/>
  <c r="BU47" i="27"/>
  <c r="BH47" i="27"/>
  <c r="BT71" i="28"/>
  <c r="BQ71" i="28"/>
  <c r="BH71" i="28"/>
  <c r="BQ85" i="27"/>
  <c r="BS71" i="28"/>
  <c r="BF99" i="28"/>
  <c r="BU132" i="28"/>
  <c r="BU99" i="28"/>
  <c r="BE99" i="28"/>
  <c r="BF132" i="28"/>
  <c r="BQ132" i="28"/>
  <c r="AZ99" i="29"/>
  <c r="BV69" i="28"/>
  <c r="BB98" i="28"/>
  <c r="BF98" i="28"/>
  <c r="BL69" i="28"/>
  <c r="BR69" i="28"/>
  <c r="BF69" i="28"/>
  <c r="AZ69" i="28"/>
  <c r="BQ110" i="27"/>
  <c r="BV143" i="27"/>
  <c r="BA143" i="27"/>
  <c r="BR97" i="28"/>
  <c r="BU130" i="28"/>
  <c r="AZ130" i="28"/>
  <c r="BG142" i="27"/>
  <c r="BV95" i="29"/>
  <c r="BL95" i="29"/>
  <c r="BH130" i="29"/>
  <c r="BS129" i="28"/>
  <c r="BC67" i="28"/>
  <c r="BT95" i="28"/>
  <c r="BC66" i="29"/>
  <c r="BS96" i="29"/>
  <c r="BA96" i="29"/>
  <c r="BV129" i="29"/>
  <c r="BM80" i="27"/>
  <c r="BJ80" i="27"/>
  <c r="BN140" i="27"/>
  <c r="BG107" i="27"/>
  <c r="BW33" i="29"/>
  <c r="BV46" i="27"/>
  <c r="BQ70" i="29"/>
  <c r="BK98" i="29"/>
  <c r="BD100" i="29"/>
  <c r="BI70" i="28"/>
  <c r="BO70" i="28"/>
  <c r="BL84" i="27"/>
  <c r="BS84" i="27"/>
  <c r="AZ70" i="28"/>
  <c r="BM70" i="28"/>
  <c r="BU70" i="28"/>
  <c r="BI84" i="27"/>
  <c r="BK131" i="28"/>
  <c r="BC98" i="28"/>
  <c r="BJ131" i="28"/>
  <c r="BQ32" i="29"/>
  <c r="BM32" i="29"/>
  <c r="BH32" i="29"/>
  <c r="BJ130" i="29"/>
  <c r="BP69" i="29"/>
  <c r="BL69" i="29"/>
  <c r="BB144" i="27"/>
  <c r="BS130" i="29"/>
  <c r="BJ69" i="29"/>
  <c r="BE45" i="27"/>
  <c r="BJ45" i="27"/>
  <c r="BR32" i="29"/>
  <c r="BM130" i="29"/>
  <c r="BO97" i="29"/>
  <c r="BN45" i="27"/>
  <c r="BR144" i="27"/>
  <c r="BL97" i="29"/>
  <c r="BI132" i="29"/>
  <c r="BQ83" i="27"/>
  <c r="BB83" i="27"/>
  <c r="BI83" i="27"/>
  <c r="BE69" i="28"/>
  <c r="BE32" i="28"/>
  <c r="BV32" i="28"/>
  <c r="BL98" i="28"/>
  <c r="BP83" i="27"/>
  <c r="BT32" i="28"/>
  <c r="BA32" i="28"/>
  <c r="BS83" i="27"/>
  <c r="BG143" i="27"/>
  <c r="BM110" i="27"/>
  <c r="BK69" i="29"/>
  <c r="BM130" i="28"/>
  <c r="BF97" i="28"/>
  <c r="BR31" i="29"/>
  <c r="BC110" i="27"/>
  <c r="BR96" i="29"/>
  <c r="BD96" i="29"/>
  <c r="BB96" i="29"/>
  <c r="BH143" i="27"/>
  <c r="BI96" i="29"/>
  <c r="BU131" i="29"/>
  <c r="AZ82" i="27"/>
  <c r="BW68" i="28"/>
  <c r="BN68" i="28"/>
  <c r="BI68" i="28"/>
  <c r="BI130" i="28"/>
  <c r="BH82" i="27"/>
  <c r="BQ142" i="27"/>
  <c r="BM142" i="27"/>
  <c r="BR142" i="27"/>
  <c r="BP109" i="27"/>
  <c r="BR96" i="28"/>
  <c r="AZ129" i="28"/>
  <c r="BH96" i="28"/>
  <c r="BH129" i="28"/>
  <c r="BI96" i="28"/>
  <c r="BO96" i="28"/>
  <c r="BB129" i="28"/>
  <c r="BD129" i="28"/>
  <c r="BQ129" i="28"/>
  <c r="BA67" i="29"/>
  <c r="BD128" i="29"/>
  <c r="BH30" i="28"/>
  <c r="BQ67" i="28"/>
  <c r="BV67" i="28"/>
  <c r="BS30" i="28"/>
  <c r="BM30" i="28"/>
  <c r="BV30" i="28"/>
  <c r="BL67" i="28"/>
  <c r="AZ30" i="28"/>
  <c r="BK30" i="28"/>
  <c r="BP30" i="28"/>
  <c r="BE67" i="28"/>
  <c r="BE141" i="27"/>
  <c r="BR66" i="29"/>
  <c r="BP29" i="29"/>
  <c r="BJ29" i="29"/>
  <c r="BT66" i="29"/>
  <c r="BM29" i="29"/>
  <c r="BN66" i="28"/>
  <c r="BW66" i="28"/>
  <c r="BA66" i="28"/>
  <c r="BO80" i="27"/>
  <c r="BF66" i="28"/>
  <c r="BK140" i="27"/>
  <c r="BC140" i="27"/>
  <c r="BV140" i="27"/>
  <c r="BE140" i="27"/>
  <c r="BR140" i="27"/>
  <c r="BA107" i="27"/>
  <c r="BK107" i="27"/>
  <c r="BH140" i="27"/>
  <c r="AZ65" i="29"/>
  <c r="BS107" i="27"/>
  <c r="BE65" i="29"/>
  <c r="BN94" i="28"/>
  <c r="BU79" i="27"/>
  <c r="BA94" i="28"/>
  <c r="BE79" i="27"/>
  <c r="BH94" i="28"/>
  <c r="BB94" i="28"/>
  <c r="BQ106" i="27"/>
  <c r="BS106" i="27"/>
  <c r="BT126" i="28"/>
  <c r="BP105" i="27"/>
  <c r="BT63" i="29"/>
  <c r="BM102" i="27"/>
  <c r="BF59" i="29"/>
  <c r="AZ124" i="27"/>
  <c r="BB90" i="27"/>
  <c r="BH9" i="29"/>
  <c r="BW9" i="29"/>
  <c r="BC8" i="29"/>
  <c r="BQ65" i="29"/>
  <c r="BC78" i="27"/>
  <c r="BR78" i="27"/>
  <c r="AZ75" i="27"/>
  <c r="BH96" i="27"/>
  <c r="BE124" i="27"/>
  <c r="BC48" i="28"/>
  <c r="BB48" i="28"/>
  <c r="BD47" i="29"/>
  <c r="AZ47" i="29"/>
  <c r="BV47" i="29"/>
  <c r="BQ141" i="28"/>
  <c r="BV120" i="27"/>
  <c r="BR120" i="27"/>
  <c r="BK141" i="29"/>
  <c r="BU141" i="29"/>
  <c r="BC107" i="28"/>
  <c r="BM107" i="28"/>
  <c r="BK140" i="28"/>
  <c r="BP107" i="28"/>
  <c r="BM152" i="27"/>
  <c r="BA119" i="27"/>
  <c r="BD152" i="27"/>
  <c r="BP152" i="27"/>
  <c r="BU152" i="27"/>
  <c r="BU107" i="29"/>
  <c r="BF139" i="28"/>
  <c r="BO139" i="29"/>
  <c r="BC105" i="29"/>
  <c r="BE154" i="27"/>
  <c r="BP141" i="28"/>
  <c r="BA141" i="28"/>
  <c r="BA154" i="27"/>
  <c r="BC153" i="27"/>
  <c r="BN153" i="27"/>
  <c r="BR153" i="27"/>
  <c r="AZ120" i="27"/>
  <c r="BE153" i="27"/>
  <c r="BF153" i="27"/>
  <c r="BJ153" i="27"/>
  <c r="BL153" i="27"/>
  <c r="BC120" i="27"/>
  <c r="BN120" i="27"/>
  <c r="BJ120" i="27"/>
  <c r="BP153" i="27"/>
  <c r="BR141" i="29"/>
  <c r="BI140" i="28"/>
  <c r="BG107" i="28"/>
  <c r="BI107" i="28"/>
  <c r="BP119" i="27"/>
  <c r="BF119" i="27"/>
  <c r="BW152" i="27"/>
  <c r="AZ152" i="27"/>
  <c r="BB119" i="27"/>
  <c r="BM119" i="27"/>
  <c r="BV107" i="29"/>
  <c r="BD139" i="28"/>
  <c r="BT106" i="28"/>
  <c r="BO140" i="29"/>
  <c r="BJ107" i="29"/>
  <c r="BF107" i="29"/>
  <c r="BT140" i="29"/>
  <c r="BM139" i="28"/>
  <c r="BL139" i="28"/>
  <c r="BB139" i="28"/>
  <c r="BL106" i="28"/>
  <c r="BN139" i="28"/>
  <c r="BI139" i="28"/>
  <c r="BF106" i="28"/>
  <c r="AZ118" i="27"/>
  <c r="BG118" i="27"/>
  <c r="BD118" i="27"/>
  <c r="AZ151" i="27"/>
  <c r="BB151" i="27"/>
  <c r="BP118" i="27"/>
  <c r="BT151" i="27"/>
  <c r="BQ105" i="28"/>
  <c r="BD138" i="28"/>
  <c r="BG117" i="27"/>
  <c r="BQ117" i="27"/>
  <c r="BS117" i="27"/>
  <c r="BV150" i="27"/>
  <c r="BN117" i="27"/>
  <c r="BL117" i="27"/>
  <c r="AZ117" i="27"/>
  <c r="BB117" i="27"/>
  <c r="BN150" i="27"/>
  <c r="BW150" i="27"/>
  <c r="BH105" i="29"/>
  <c r="BB138" i="29"/>
  <c r="BL138" i="29"/>
  <c r="BN105" i="29"/>
  <c r="BD105" i="29"/>
  <c r="BO137" i="28"/>
  <c r="BK137" i="28"/>
  <c r="BU137" i="28"/>
  <c r="BQ104" i="28"/>
  <c r="BR137" i="29"/>
  <c r="BE137" i="29"/>
  <c r="BW137" i="29"/>
  <c r="BC137" i="29"/>
  <c r="BB104" i="29"/>
  <c r="BR136" i="28"/>
  <c r="BL136" i="28"/>
  <c r="BW103" i="28"/>
  <c r="BV136" i="28"/>
  <c r="BN136" i="28"/>
  <c r="BH115" i="27"/>
  <c r="BC148" i="27"/>
  <c r="BI115" i="27"/>
  <c r="BT115" i="27"/>
  <c r="BD115" i="27"/>
  <c r="BL115" i="27"/>
  <c r="BH148" i="27"/>
  <c r="BT148" i="27"/>
  <c r="BK136" i="29"/>
  <c r="BV136" i="29"/>
  <c r="BA136" i="29"/>
  <c r="BF136" i="29"/>
  <c r="BC136" i="29"/>
  <c r="BP135" i="28"/>
  <c r="BS135" i="28"/>
  <c r="BM135" i="28"/>
  <c r="BU135" i="28"/>
  <c r="BW102" i="28"/>
  <c r="BQ102" i="28"/>
  <c r="BS73" i="29"/>
  <c r="BP36" i="29"/>
  <c r="BR147" i="27"/>
  <c r="BN147" i="27"/>
  <c r="BE114" i="27"/>
  <c r="BG114" i="27"/>
  <c r="BH147" i="27"/>
  <c r="BA147" i="27"/>
  <c r="BV147" i="27"/>
  <c r="BR114" i="27"/>
  <c r="BO147" i="27"/>
  <c r="BQ114" i="27"/>
  <c r="BN114" i="27"/>
  <c r="BK102" i="29"/>
  <c r="BL113" i="27"/>
  <c r="BK146" i="27"/>
  <c r="BV146" i="27"/>
  <c r="BG146" i="27"/>
  <c r="BR146" i="27"/>
  <c r="BJ101" i="29"/>
  <c r="BE134" i="29"/>
  <c r="BW100" i="28"/>
  <c r="BH100" i="28"/>
  <c r="BC133" i="28"/>
  <c r="BH133" i="28"/>
  <c r="BD71" i="29"/>
  <c r="BE145" i="27"/>
  <c r="BM112" i="27"/>
  <c r="BO112" i="27"/>
  <c r="BF112" i="27"/>
  <c r="BB100" i="29"/>
  <c r="AZ132" i="28"/>
  <c r="BG132" i="28"/>
  <c r="BR84" i="27"/>
  <c r="BU144" i="27"/>
  <c r="BM144" i="27"/>
  <c r="BS111" i="27"/>
  <c r="BL111" i="27"/>
  <c r="BI111" i="27"/>
  <c r="BA111" i="27"/>
  <c r="BV144" i="27"/>
  <c r="BK144" i="27"/>
  <c r="BW144" i="27"/>
  <c r="BS144" i="27"/>
  <c r="BH111" i="27"/>
  <c r="BF111" i="27"/>
  <c r="BO131" i="28"/>
  <c r="BS98" i="28"/>
  <c r="BE70" i="28"/>
  <c r="BP131" i="28"/>
  <c r="BJ98" i="28"/>
  <c r="BT131" i="28"/>
  <c r="BH131" i="28"/>
  <c r="BA69" i="29"/>
  <c r="BC69" i="29"/>
  <c r="BE69" i="29"/>
  <c r="BJ33" i="29"/>
  <c r="BF33" i="29"/>
  <c r="BM131" i="29"/>
  <c r="BT131" i="29"/>
  <c r="BJ130" i="28"/>
  <c r="BQ130" i="28"/>
  <c r="BH130" i="28"/>
  <c r="BL130" i="28"/>
  <c r="BA130" i="28"/>
  <c r="BA97" i="28"/>
  <c r="BS130" i="28"/>
  <c r="BN130" i="28"/>
  <c r="BH68" i="29"/>
  <c r="BC68" i="29"/>
  <c r="BK68" i="29"/>
  <c r="BW68" i="29"/>
  <c r="BR68" i="29"/>
  <c r="BB109" i="27"/>
  <c r="BP142" i="27"/>
  <c r="BG67" i="29"/>
  <c r="BB31" i="29"/>
  <c r="BN68" i="29"/>
  <c r="BR95" i="28"/>
  <c r="BP107" i="27"/>
  <c r="BD107" i="27"/>
  <c r="BM127" i="28"/>
  <c r="BL94" i="28"/>
  <c r="BC127" i="28"/>
  <c r="BV119" i="27"/>
  <c r="BO107" i="29"/>
  <c r="BK140" i="29"/>
  <c r="BN107" i="29"/>
  <c r="BK107" i="29"/>
  <c r="BA139" i="28"/>
  <c r="BG139" i="28"/>
  <c r="BU106" i="28"/>
  <c r="BO151" i="27"/>
  <c r="BJ151" i="27"/>
  <c r="BK118" i="27"/>
  <c r="BN106" i="29"/>
  <c r="BL139" i="29"/>
  <c r="BK139" i="29"/>
  <c r="AZ106" i="29"/>
  <c r="BB106" i="29"/>
  <c r="BH106" i="29"/>
  <c r="BR105" i="28"/>
  <c r="BK105" i="28"/>
  <c r="BU105" i="28"/>
  <c r="BP117" i="27"/>
  <c r="BL150" i="27"/>
  <c r="BM105" i="29"/>
  <c r="BQ138" i="29"/>
  <c r="BG137" i="28"/>
  <c r="BI137" i="28"/>
  <c r="BH137" i="28"/>
  <c r="BB149" i="27"/>
  <c r="BK149" i="27"/>
  <c r="BT149" i="27"/>
  <c r="BO116" i="27"/>
  <c r="BR116" i="27"/>
  <c r="BH116" i="27"/>
  <c r="BV149" i="27"/>
  <c r="BR149" i="27"/>
  <c r="BQ116" i="27"/>
  <c r="BU116" i="27"/>
  <c r="BM116" i="27"/>
  <c r="AZ149" i="27"/>
  <c r="BI149" i="27"/>
  <c r="BU149" i="27"/>
  <c r="BV137" i="29"/>
  <c r="BP137" i="29"/>
  <c r="BS137" i="29"/>
  <c r="BJ136" i="28"/>
  <c r="BW136" i="28"/>
  <c r="BP115" i="27"/>
  <c r="BS136" i="29"/>
  <c r="BH103" i="29"/>
  <c r="BR135" i="28"/>
  <c r="BO73" i="29"/>
  <c r="BW114" i="27"/>
  <c r="BF114" i="27"/>
  <c r="BT147" i="27"/>
  <c r="BA114" i="27"/>
  <c r="BR102" i="29"/>
  <c r="BN102" i="29"/>
  <c r="BQ102" i="29"/>
  <c r="BK135" i="29"/>
  <c r="BL102" i="29"/>
  <c r="BN101" i="28"/>
  <c r="BS134" i="28"/>
  <c r="BJ134" i="28"/>
  <c r="BA134" i="28"/>
  <c r="BI101" i="28"/>
  <c r="BL134" i="28"/>
  <c r="BD134" i="28"/>
  <c r="BH134" i="28"/>
  <c r="BG134" i="28"/>
  <c r="BE86" i="27"/>
  <c r="BK86" i="27"/>
  <c r="BT86" i="27"/>
  <c r="BN113" i="27"/>
  <c r="BK101" i="29"/>
  <c r="BG101" i="29"/>
  <c r="BU134" i="29"/>
  <c r="BS101" i="29"/>
  <c r="BE100" i="28"/>
  <c r="BJ100" i="28"/>
  <c r="BT133" i="28"/>
  <c r="BN72" i="28"/>
  <c r="BC85" i="27"/>
  <c r="BG85" i="27"/>
  <c r="AZ112" i="27"/>
  <c r="BV145" i="27"/>
  <c r="BJ145" i="27"/>
  <c r="BS145" i="27"/>
  <c r="AZ145" i="27"/>
  <c r="BK145" i="27"/>
  <c r="BD112" i="27"/>
  <c r="BB112" i="27"/>
  <c r="BM132" i="28"/>
  <c r="BN99" i="28"/>
  <c r="BD84" i="27"/>
  <c r="BW84" i="27"/>
  <c r="BQ84" i="27"/>
  <c r="BA70" i="29"/>
  <c r="BD70" i="29"/>
  <c r="BF70" i="29"/>
  <c r="BN70" i="29"/>
  <c r="BG70" i="29"/>
  <c r="BH70" i="29"/>
  <c r="BF144" i="27"/>
  <c r="BQ132" i="29"/>
  <c r="BN99" i="29"/>
  <c r="BR99" i="29"/>
  <c r="BL99" i="29"/>
  <c r="BH70" i="28"/>
  <c r="BB33" i="29"/>
  <c r="BA110" i="27"/>
  <c r="BJ98" i="29"/>
  <c r="BR98" i="29"/>
  <c r="BV98" i="29"/>
  <c r="BC82" i="27"/>
  <c r="BH97" i="28"/>
  <c r="BE130" i="28"/>
  <c r="BQ82" i="27"/>
  <c r="BF130" i="28"/>
  <c r="BC32" i="29"/>
  <c r="BC142" i="27"/>
  <c r="BT109" i="27"/>
  <c r="BI130" i="29"/>
  <c r="BQ96" i="28"/>
  <c r="BA81" i="27"/>
  <c r="BK129" i="28"/>
  <c r="BL81" i="27"/>
  <c r="BN108" i="27"/>
  <c r="BJ141" i="27"/>
  <c r="BS108" i="27"/>
  <c r="BW95" i="28"/>
  <c r="BG128" i="28"/>
  <c r="BP95" i="28"/>
  <c r="BI66" i="29"/>
  <c r="BT94" i="28"/>
  <c r="BA65" i="29"/>
  <c r="BP95" i="29"/>
  <c r="AZ65" i="28"/>
  <c r="BK127" i="28"/>
  <c r="BS65" i="28"/>
  <c r="BP94" i="28"/>
  <c r="BI64" i="29"/>
  <c r="BL139" i="27"/>
  <c r="BE64" i="29"/>
  <c r="BD94" i="29"/>
  <c r="BR127" i="29"/>
  <c r="BB94" i="29"/>
  <c r="BG93" i="28"/>
  <c r="BM78" i="27"/>
  <c r="BE78" i="27"/>
  <c r="BJ126" i="28"/>
  <c r="BQ126" i="28"/>
  <c r="AZ93" i="28"/>
  <c r="BI78" i="27"/>
  <c r="AZ94" i="29"/>
  <c r="BC127" i="29"/>
  <c r="BN29" i="29"/>
  <c r="BR29" i="29"/>
  <c r="BC42" i="27"/>
  <c r="BM42" i="27"/>
  <c r="AZ42" i="27"/>
  <c r="BN42" i="27"/>
  <c r="BE42" i="27"/>
  <c r="BT42" i="27"/>
  <c r="BC94" i="29"/>
  <c r="BK42" i="27"/>
  <c r="BO42" i="27"/>
  <c r="BB42" i="27"/>
  <c r="BK127" i="29"/>
  <c r="BH96" i="29"/>
  <c r="BL80" i="27"/>
  <c r="BT66" i="28"/>
  <c r="BJ66" i="28"/>
  <c r="BW80" i="27"/>
  <c r="BU66" i="28"/>
  <c r="BV29" i="28"/>
  <c r="BF80" i="27"/>
  <c r="BK66" i="28"/>
  <c r="BI128" i="28"/>
  <c r="BB66" i="28"/>
  <c r="BB107" i="27"/>
  <c r="BP140" i="27"/>
  <c r="AZ107" i="27"/>
  <c r="BF140" i="27"/>
  <c r="BL140" i="27"/>
  <c r="BN66" i="29"/>
  <c r="BS30" i="29"/>
  <c r="BJ28" i="29"/>
  <c r="BP28" i="29"/>
  <c r="BU28" i="29"/>
  <c r="BU41" i="27"/>
  <c r="BO41" i="27"/>
  <c r="BM107" i="27"/>
  <c r="BC28" i="29"/>
  <c r="BR28" i="29"/>
  <c r="BO65" i="29"/>
  <c r="BJ107" i="27"/>
  <c r="BK28" i="29"/>
  <c r="BI28" i="29"/>
  <c r="BT65" i="29"/>
  <c r="BS41" i="27"/>
  <c r="BP65" i="28"/>
  <c r="BI79" i="27"/>
  <c r="BT127" i="28"/>
  <c r="BA65" i="28"/>
  <c r="BV79" i="27"/>
  <c r="BO79" i="27"/>
  <c r="BL127" i="28"/>
  <c r="BK106" i="27"/>
  <c r="BP139" i="27"/>
  <c r="BB106" i="27"/>
  <c r="BG126" i="28"/>
  <c r="BW29" i="29"/>
  <c r="BD126" i="28"/>
  <c r="BH126" i="28"/>
  <c r="BE126" i="28"/>
  <c r="BJ64" i="29"/>
  <c r="BV139" i="27"/>
  <c r="BC106" i="27"/>
  <c r="BU106" i="27"/>
  <c r="BO64" i="29"/>
  <c r="BN94" i="29"/>
  <c r="BE127" i="29"/>
  <c r="BO94" i="29"/>
  <c r="BS94" i="29"/>
  <c r="BF93" i="28"/>
  <c r="BA93" i="28"/>
  <c r="BP126" i="28"/>
  <c r="BN64" i="29"/>
  <c r="BW64" i="29"/>
  <c r="BB105" i="27"/>
  <c r="BK138" i="27"/>
  <c r="BV93" i="29"/>
  <c r="BM93" i="29"/>
  <c r="BL125" i="28"/>
  <c r="BB92" i="28"/>
  <c r="BU104" i="27"/>
  <c r="BU125" i="29"/>
  <c r="BK125" i="29"/>
  <c r="BA92" i="29"/>
  <c r="BB92" i="29"/>
  <c r="BU92" i="29"/>
  <c r="BD91" i="28"/>
  <c r="BP91" i="28"/>
  <c r="BW91" i="28"/>
  <c r="BD124" i="28"/>
  <c r="BS62" i="29"/>
  <c r="BU138" i="27"/>
  <c r="BJ63" i="29"/>
  <c r="BL138" i="27"/>
  <c r="AZ93" i="29"/>
  <c r="BC126" i="29"/>
  <c r="BL126" i="29"/>
  <c r="BG125" i="28"/>
  <c r="BD77" i="27"/>
  <c r="BN77" i="27"/>
  <c r="BR77" i="27"/>
  <c r="BR92" i="28"/>
  <c r="BI77" i="27"/>
  <c r="BP104" i="27"/>
  <c r="BB137" i="27"/>
  <c r="BG104" i="27"/>
  <c r="BD125" i="29"/>
  <c r="BR125" i="29"/>
  <c r="BG125" i="29"/>
  <c r="BO125" i="29"/>
  <c r="BH92" i="29"/>
  <c r="BR92" i="29"/>
  <c r="BF92" i="29"/>
  <c r="BS91" i="28"/>
  <c r="BE76" i="27"/>
  <c r="BN76" i="27"/>
  <c r="BF76" i="27"/>
  <c r="BC103" i="27"/>
  <c r="BU103" i="27"/>
  <c r="BL91" i="29"/>
  <c r="BH124" i="29"/>
  <c r="BQ90" i="28"/>
  <c r="BU61" i="29"/>
  <c r="BC135" i="27"/>
  <c r="BO89" i="28"/>
  <c r="BJ89" i="28"/>
  <c r="BD134" i="27"/>
  <c r="BB134" i="27"/>
  <c r="BQ89" i="29"/>
  <c r="BG122" i="29"/>
  <c r="BS121" i="28"/>
  <c r="BJ88" i="28"/>
  <c r="BG121" i="28"/>
  <c r="BK88" i="28"/>
  <c r="BJ73" i="27"/>
  <c r="AZ133" i="27"/>
  <c r="BT100" i="27"/>
  <c r="BL100" i="27"/>
  <c r="BI133" i="27"/>
  <c r="BV133" i="27"/>
  <c r="BG120" i="28"/>
  <c r="BC99" i="27"/>
  <c r="BJ132" i="27"/>
  <c r="BN71" i="27"/>
  <c r="BU71" i="27"/>
  <c r="BL98" i="27"/>
  <c r="AZ98" i="27"/>
  <c r="BP57" i="29"/>
  <c r="BC98" i="27"/>
  <c r="BI136" i="27"/>
  <c r="BF103" i="27"/>
  <c r="BA91" i="29"/>
  <c r="BR91" i="29"/>
  <c r="BD124" i="29"/>
  <c r="BL123" i="28"/>
  <c r="BP90" i="28"/>
  <c r="BH61" i="29"/>
  <c r="BC102" i="27"/>
  <c r="BP102" i="27"/>
  <c r="BI122" i="28"/>
  <c r="BH122" i="28"/>
  <c r="BL60" i="29"/>
  <c r="BL24" i="29"/>
  <c r="BI101" i="27"/>
  <c r="BF101" i="27"/>
  <c r="BW134" i="27"/>
  <c r="BP134" i="27"/>
  <c r="BC101" i="27"/>
  <c r="BW122" i="29"/>
  <c r="BW89" i="29"/>
  <c r="BP89" i="29"/>
  <c r="AZ88" i="28"/>
  <c r="BE121" i="28"/>
  <c r="BD59" i="29"/>
  <c r="BF133" i="27"/>
  <c r="BU100" i="27"/>
  <c r="BH100" i="27"/>
  <c r="BC88" i="29"/>
  <c r="BG121" i="29"/>
  <c r="BJ87" i="28"/>
  <c r="BO87" i="28"/>
  <c r="BR120" i="28"/>
  <c r="AZ87" i="28"/>
  <c r="BI22" i="29"/>
  <c r="BR132" i="27"/>
  <c r="BP99" i="27"/>
  <c r="BU99" i="27"/>
  <c r="BN119" i="28"/>
  <c r="BP119" i="28"/>
  <c r="BI86" i="28"/>
  <c r="BK119" i="28"/>
  <c r="BQ21" i="29"/>
  <c r="BN57" i="29"/>
  <c r="BJ131" i="27"/>
  <c r="BN131" i="27"/>
  <c r="BD98" i="27"/>
  <c r="BF131" i="27"/>
  <c r="BJ86" i="29"/>
  <c r="BN118" i="28"/>
  <c r="BD118" i="28"/>
  <c r="BO130" i="27"/>
  <c r="BC19" i="29"/>
  <c r="AZ129" i="27"/>
  <c r="BK83" i="28"/>
  <c r="BA95" i="27"/>
  <c r="BI83" i="29"/>
  <c r="BR82" i="28"/>
  <c r="BG115" i="28"/>
  <c r="AZ82" i="28"/>
  <c r="BO53" i="29"/>
  <c r="BG127" i="27"/>
  <c r="BV82" i="29"/>
  <c r="BS82" i="29"/>
  <c r="BG114" i="28"/>
  <c r="BP52" i="29"/>
  <c r="BP93" i="27"/>
  <c r="BQ93" i="27"/>
  <c r="BN126" i="27"/>
  <c r="BB114" i="29"/>
  <c r="BK80" i="28"/>
  <c r="BT113" i="28"/>
  <c r="AZ113" i="28"/>
  <c r="BH51" i="29"/>
  <c r="BG51" i="29"/>
  <c r="BK51" i="29"/>
  <c r="BT80" i="29"/>
  <c r="BP50" i="29"/>
  <c r="BA49" i="29"/>
  <c r="BR90" i="27"/>
  <c r="BF85" i="28"/>
  <c r="BL118" i="28"/>
  <c r="BS70" i="27"/>
  <c r="BI85" i="28"/>
  <c r="BU70" i="27"/>
  <c r="BJ56" i="29"/>
  <c r="BG97" i="27"/>
  <c r="BP69" i="27"/>
  <c r="AZ69" i="27"/>
  <c r="BM69" i="27"/>
  <c r="BM129" i="27"/>
  <c r="BP83" i="28"/>
  <c r="BO83" i="28"/>
  <c r="BR68" i="27"/>
  <c r="BE68" i="27"/>
  <c r="BP54" i="29"/>
  <c r="BL18" i="29"/>
  <c r="BT18" i="29"/>
  <c r="BF18" i="29"/>
  <c r="BP18" i="29"/>
  <c r="AZ95" i="27"/>
  <c r="BT82" i="28"/>
  <c r="BN53" i="29"/>
  <c r="BR127" i="27"/>
  <c r="BJ115" i="29"/>
  <c r="BV81" i="28"/>
  <c r="AZ114" i="28"/>
  <c r="BN16" i="29"/>
  <c r="BB126" i="27"/>
  <c r="BL80" i="28"/>
  <c r="BQ51" i="29"/>
  <c r="BN15" i="29"/>
  <c r="BI92" i="27"/>
  <c r="BL64" i="27"/>
  <c r="BS112" i="28"/>
  <c r="BH79" i="28"/>
  <c r="BR14" i="29"/>
  <c r="BF14" i="29"/>
  <c r="BO50" i="29"/>
  <c r="BL111" i="28"/>
  <c r="BE63" i="27"/>
  <c r="BI63" i="27"/>
  <c r="BI49" i="29"/>
  <c r="BU11" i="29"/>
  <c r="BR10" i="29"/>
  <c r="BB10" i="29"/>
  <c r="BF47" i="29"/>
  <c r="BA10" i="29"/>
  <c r="BT10" i="29"/>
  <c r="BO47" i="28"/>
  <c r="BG60" i="27"/>
  <c r="BS45" i="28"/>
  <c r="BQ45" i="28"/>
  <c r="BW57" i="27"/>
  <c r="BF57" i="27"/>
  <c r="BF45" i="29"/>
  <c r="BG45" i="29"/>
  <c r="BT44" i="29"/>
  <c r="BM44" i="29"/>
  <c r="BU44" i="29"/>
  <c r="BQ7" i="29"/>
  <c r="BE7" i="29"/>
  <c r="BF7" i="29"/>
  <c r="BM48" i="28"/>
  <c r="BF48" i="28"/>
  <c r="BJ77" i="28"/>
  <c r="BW62" i="27"/>
  <c r="BS11" i="28"/>
  <c r="BL11" i="28"/>
  <c r="BD11" i="28"/>
  <c r="BD48" i="28"/>
  <c r="BT47" i="29"/>
  <c r="BJ47" i="29"/>
  <c r="BH61" i="27"/>
  <c r="BR47" i="28"/>
  <c r="BQ47" i="28"/>
  <c r="BJ61" i="27"/>
  <c r="BD22" i="27"/>
  <c r="BO46" i="28"/>
  <c r="BJ46" i="29"/>
  <c r="BP45" i="29"/>
  <c r="BQ59" i="27"/>
  <c r="BE45" i="28"/>
  <c r="BW44" i="28"/>
  <c r="BH44" i="28"/>
  <c r="BV58" i="27"/>
  <c r="BN58" i="27"/>
  <c r="BG56" i="27"/>
  <c r="BG43" i="28"/>
  <c r="BI57" i="27"/>
  <c r="BP57" i="27"/>
  <c r="BB56" i="27"/>
  <c r="BD43" i="28"/>
  <c r="BW19" i="27"/>
  <c r="BQ19" i="27"/>
  <c r="BA56" i="27"/>
  <c r="BT19" i="27"/>
  <c r="BP6" i="29"/>
  <c r="BE6" i="29"/>
  <c r="BN6" i="29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B22" i="17"/>
  <c r="B7" i="33"/>
  <c r="C23" i="17"/>
  <c r="G135" i="26"/>
  <c r="BE135" i="26" s="1"/>
  <c r="T149" i="26"/>
  <c r="BR149" i="26" s="1"/>
  <c r="L157" i="26"/>
  <c r="B29" i="17"/>
  <c r="C24" i="17"/>
  <c r="D99" i="26"/>
  <c r="BB99" i="26" s="1"/>
  <c r="B31" i="17"/>
  <c r="E22" i="17"/>
  <c r="J109" i="26"/>
  <c r="BH109" i="26" s="1"/>
  <c r="C135" i="26"/>
  <c r="BA13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B112" i="26"/>
  <c r="AZ112" i="26" s="1"/>
  <c r="P153" i="26"/>
  <c r="BN153" i="26" s="1"/>
  <c r="T111" i="26"/>
  <c r="BR111" i="26" s="1"/>
  <c r="W111" i="26"/>
  <c r="BU111" i="26" s="1"/>
  <c r="L135" i="26"/>
  <c r="BJ135" i="26" s="1"/>
  <c r="T147" i="26"/>
  <c r="BR147" i="26" s="1"/>
  <c r="D22" i="17"/>
  <c r="L160" i="26"/>
  <c r="P112" i="26"/>
  <c r="BN112" i="26" s="1"/>
  <c r="K146" i="26"/>
  <c r="BI146" i="26" s="1"/>
  <c r="O109" i="26"/>
  <c r="BM109" i="26" s="1"/>
  <c r="T105" i="26"/>
  <c r="BR105" i="26" s="1"/>
  <c r="Q107" i="26"/>
  <c r="BO107" i="26" s="1"/>
  <c r="C109" i="26"/>
  <c r="BA109" i="26" s="1"/>
  <c r="F90" i="26"/>
  <c r="BD90" i="26" s="1"/>
  <c r="E135" i="26"/>
  <c r="BC135" i="26" s="1"/>
  <c r="E30" i="17"/>
  <c r="C9" i="33"/>
  <c r="D30" i="17"/>
  <c r="E29" i="17"/>
  <c r="E31" i="17"/>
  <c r="H142" i="26" l="1"/>
  <c r="BF142" i="26" s="1"/>
  <c r="X19" i="26"/>
  <c r="BV19" i="26" s="1"/>
  <c r="F140" i="26"/>
  <c r="BD140" i="26" s="1"/>
  <c r="U145" i="26"/>
  <c r="BS145" i="26" s="1"/>
  <c r="U102" i="26"/>
  <c r="BS102" i="26" s="1"/>
  <c r="U120" i="26"/>
  <c r="BS120" i="26" s="1"/>
  <c r="S109" i="26"/>
  <c r="BQ109" i="26" s="1"/>
  <c r="V109" i="26"/>
  <c r="BT109" i="26" s="1"/>
  <c r="U93" i="26"/>
  <c r="BS93" i="26" s="1"/>
  <c r="D140" i="26"/>
  <c r="BB140" i="26" s="1"/>
  <c r="H111" i="26"/>
  <c r="BF111" i="26" s="1"/>
  <c r="B120" i="26"/>
  <c r="AZ120" i="26" s="1"/>
  <c r="M41" i="23"/>
  <c r="F10" i="17"/>
  <c r="H118" i="26"/>
  <c r="BF118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O106" i="26"/>
  <c r="BM106" i="26" s="1"/>
  <c r="J111" i="26"/>
  <c r="BH111" i="26" s="1"/>
  <c r="C111" i="26"/>
  <c r="BA111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I102" i="26"/>
  <c r="BG102" i="26" s="1"/>
  <c r="T146" i="26"/>
  <c r="BR146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F13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Y120" i="26"/>
  <c r="BW120" i="26" s="1"/>
  <c r="K135" i="26"/>
  <c r="BI135" i="26" s="1"/>
  <c r="B111" i="26"/>
  <c r="AZ111" i="26" s="1"/>
  <c r="G125" i="26"/>
  <c r="BE125" i="26" s="1"/>
  <c r="E140" i="26"/>
  <c r="BC140" i="26" s="1"/>
  <c r="S94" i="26"/>
  <c r="BQ94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V149" i="26"/>
  <c r="BT149" i="26" s="1"/>
  <c r="G140" i="26"/>
  <c r="BE140" i="26" s="1"/>
  <c r="G109" i="26"/>
  <c r="BE109" i="26" s="1"/>
  <c r="K97" i="26"/>
  <c r="BI97" i="26" s="1"/>
  <c r="R91" i="26"/>
  <c r="BP91" i="26" s="1"/>
  <c r="D149" i="26"/>
  <c r="BB149" i="26" s="1"/>
  <c r="Y95" i="26"/>
  <c r="BW95" i="26" s="1"/>
  <c r="Q129" i="26"/>
  <c r="BO12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E153" i="26"/>
  <c r="BC153" i="26" s="1"/>
  <c r="B135" i="26"/>
  <c r="AZ135" i="26" s="1"/>
  <c r="X107" i="26"/>
  <c r="BV107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N109" i="26"/>
  <c r="BL109" i="26" s="1"/>
  <c r="I111" i="26"/>
  <c r="BG111" i="26" s="1"/>
  <c r="S111" i="26"/>
  <c r="BQ111" i="26" s="1"/>
  <c r="F97" i="26"/>
  <c r="BD97" i="26" s="1"/>
  <c r="D91" i="26"/>
  <c r="BB91" i="26" s="1"/>
  <c r="F98" i="26"/>
  <c r="BD98" i="26" s="1"/>
  <c r="R148" i="26"/>
  <c r="BP148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X140" i="26"/>
  <c r="BV140" i="26" s="1"/>
  <c r="Y128" i="26"/>
  <c r="BW128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F94" i="26" l="1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9" i="17" l="1"/>
  <c r="G19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<sst xmlns="http://schemas.openxmlformats.org/spreadsheetml/2006/main" count="2098" uniqueCount="338">
  <si>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</si>
  <si>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</si>
  <si>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</si>
  <si>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</si>
  <si>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</si>
  <si>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</si>
  <si>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</si>
  <si>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</si>
  <si>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</si>
  <si>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</si>
  <si>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</si>
  <si>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</si>
  <si>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</si>
  <si>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</si>
  <si>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</si>
  <si>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</si>
  <si>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</si>
  <si>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</si>
  <si>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</si>
  <si>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</si>
  <si>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</si>
  <si>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</si>
  <si>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</si>
  <si>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</si>
  <si>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</si>
  <si>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</si>
  <si>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</si>
  <si>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</si>
  <si>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</si>
  <si>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</si>
  <si>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</si>
  <si>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</si>
  <si>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</si>
  <si>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</si>
  <si>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</si>
  <si>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</si>
  <si>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</si>
  <si>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</si>
  <si>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</si>
  <si>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</si>
  <si>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</si>
  <si>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</si>
  <si>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</si>
  <si>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</si>
  <si>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</si>
  <si>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</si>
  <si>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</si>
  <si>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</si>
  <si>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</si>
  <si>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</si>
  <si>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</si>
  <si>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</si>
  <si>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</si>
  <si>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</si>
  <si>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</si>
  <si>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</si>
  <si>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</si>
  <si>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</si>
  <si>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</si>
  <si>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</si>
  <si>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</si>
  <si>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</si>
  <si>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</si>
  <si>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</si>
  <si>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</si>
  <si>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</si>
  <si>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</si>
  <si>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</si>
  <si>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</si>
  <si>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</si>
  <si>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</si>
  <si>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</si>
  <si>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</si>
  <si>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</si>
  <si>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</si>
  <si>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</si>
  <si>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</si>
  <si>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</si>
  <si>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</si>
  <si>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</si>
  <si>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</si>
  <si>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</si>
  <si>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</si>
  <si>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</si>
  <si>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</si>
  <si>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</si>
  <si>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</si>
  <si>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</si>
  <si>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</si>
  <si>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</si>
  <si>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</si>
  <si>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</si>
  <si>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</si>
  <si>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</si>
  <si>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</si>
  <si>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</si>
  <si>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</si>
  <si>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</si>
  <si>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</si>
  <si>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</si>
  <si>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</si>
  <si>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</si>
  <si>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</si>
  <si>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</si>
  <si>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</si>
  <si>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</si>
  <si>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</si>
  <si>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</si>
  <si>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</si>
  <si>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</si>
  <si>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</si>
  <si>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</si>
  <si>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</si>
  <si>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</si>
  <si>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</si>
  <si>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</si>
  <si>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</si>
  <si>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</si>
  <si>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</si>
  <si>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</si>
  <si>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</si>
  <si>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</si>
  <si>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</si>
  <si>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</si>
  <si>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</si>
  <si>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</si>
  <si>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</si>
  <si>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</si>
  <si>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</si>
  <si>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</si>
  <si>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</si>
  <si>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</si>
  <si>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</si>
  <si>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</si>
  <si>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</si>
  <si>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</si>
  <si>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</si>
  <si>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</si>
  <si>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</si>
  <si>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</si>
  <si>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</si>
  <si>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</si>
  <si>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</si>
  <si>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</si>
  <si>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</si>
  <si>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</si>
  <si>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</si>
  <si>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</si>
  <si>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</si>
  <si>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</si>
  <si>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</si>
  <si>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</si>
  <si>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</si>
  <si>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</si>
  <si>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</si>
  <si>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</si>
  <si>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</si>
  <si>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</si>
  <si>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</si>
  <si>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</si>
  <si>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</si>
  <si>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</si>
  <si>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</si>
  <si>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</si>
  <si>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</si>
  <si>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</si>
  <si>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</si>
  <si>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</si>
  <si>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</si>
  <si>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</si>
  <si>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</si>
  <si>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</si>
  <si>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</si>
  <si>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</si>
  <si>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</si>
  <si>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</si>
  <si>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</si>
  <si>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</si>
  <si>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</si>
  <si>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</si>
  <si>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</si>
  <si>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</si>
  <si>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</si>
  <si>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</si>
  <si>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</si>
  <si>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</si>
  <si>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</si>
  <si>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</si>
  <si>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</si>
  <si>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</si>
  <si>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</si>
  <si>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</si>
  <si>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</si>
  <si>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</si>
  <si>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</si>
  <si>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</si>
  <si>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</si>
  <si>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</si>
  <si>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</si>
  <si>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</si>
  <si>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</si>
  <si>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</si>
  <si>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</si>
  <si>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</si>
  <si>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</si>
  <si>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</si>
  <si>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</si>
  <si>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</si>
  <si>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</si>
  <si>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</si>
  <si>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</si>
  <si>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</si>
  <si>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</si>
  <si>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</si>
  <si>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</si>
  <si>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</si>
  <si>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</si>
  <si>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</si>
  <si>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</si>
  <si>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</si>
  <si>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</si>
  <si>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</si>
  <si>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</si>
  <si>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</si>
  <si>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</si>
  <si>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</si>
  <si>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</si>
  <si>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</si>
  <si>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</si>
  <si>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</si>
  <si>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</si>
  <si>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</si>
  <si>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</si>
  <si>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</si>
  <si>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</si>
  <si>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</si>
  <si>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</si>
  <si>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</si>
  <si>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</si>
  <si>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</si>
  <si>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</si>
  <si>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</si>
  <si>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</si>
  <si>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</si>
  <si>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</si>
  <si>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</si>
  <si>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</si>
  <si>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</si>
  <si>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</si>
  <si>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</si>
  <si>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</si>
  <si>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</si>
  <si>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</si>
  <si>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</si>
  <si>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</si>
  <si>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</si>
  <si>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</si>
  <si>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</si>
  <si>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</si>
  <si>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</si>
  <si>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</si>
  <si>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</si>
  <si>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</si>
  <si>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</si>
  <si>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</si>
  <si>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</si>
  <si>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</si>
  <si>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</si>
  <si>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</si>
  <si>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</si>
  <si>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</si>
  <si>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</si>
  <si>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</si>
  <si>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</si>
  <si>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</si>
  <si>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</si>
  <si>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</si>
  <si>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</si>
  <si>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</si>
  <si>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</si>
  <si>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</si>
  <si>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</si>
  <si>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</si>
  <si>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</si>
  <si>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</si>
  <si>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</si>
  <si>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</si>
  <si>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</si>
  <si>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</si>
  <si>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</si>
  <si>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</si>
  <si>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</si>
  <si>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</si>
  <si>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</si>
  <si>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</si>
  <si>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</si>
  <si>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</si>
  <si>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</si>
  <si>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</si>
  <si>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</si>
  <si>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</si>
  <si>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</si>
  <si>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</si>
  <si>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</si>
  <si>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</si>
  <si>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</si>
  <si>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</si>
  <si>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</si>
  <si>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</si>
  <si>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</si>
  <si>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</si>
  <si>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</si>
  <si>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</si>
  <si>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</si>
  <si>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</si>
  <si>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</si>
  <si>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</si>
  <si>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</si>
  <si>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</si>
  <si>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</si>
  <si>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</si>
  <si>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</si>
  <si>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</si>
  <si>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</si>
  <si>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</si>
  <si>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</si>
  <si>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</si>
  <si>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</si>
  <si>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</si>
  <si>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</si>
  <si>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</si>
  <si>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</si>
  <si>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</si>
  <si>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</si>
  <si>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</si>
  <si>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</si>
  <si>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</si>
  <si>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июне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</si>
</sst>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5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2" fontId="57" fillId="25" borderId="0" xfId="88" applyNumberFormat="1" applyFont="1" applyFill="1" applyBorder="1" applyAlignment="1">
      <alignment horizontal="center"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25" borderId="0" xfId="0" applyFont="1" applyFill="1" applyBorder="1" applyAlignment="1">
      <alignment vertical="center"/>
    </xf>
    <xf numFmtId="2" fontId="93" fillId="25" borderId="0" xfId="89" applyNumberFormat="1" applyFont="1" applyFill="1" applyBorder="1" applyAlignment="1">
      <alignment vertic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3" fillId="25" borderId="37" xfId="89" applyNumberFormat="1" applyFont="1" applyFill="1" applyBorder="1" applyAlignment="1">
      <alignment horizontal="center" vertical="center"/>
    </xf>
    <xf numFmtId="2" fontId="93" fillId="25" borderId="40" xfId="89" applyNumberFormat="1" applyFont="1" applyFill="1" applyBorder="1" applyAlignment="1">
      <alignment horizontal="center" vertical="center"/>
    </xf>
    <xf numFmtId="2" fontId="93" fillId="25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103" fillId="25" borderId="8" xfId="89" applyFont="1" applyFill="1" applyBorder="1" applyAlignment="1">
      <alignment horizontal="left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7" t="s">
        <v>31</v>
      </c>
      <c r="B4" s="327"/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</row>
    <row r="5" spans="1:19" s="11" customFormat="1" ht="29.25" customHeight="1">
      <c r="A5" s="328" t="s">
        <v>32</v>
      </c>
      <c r="B5" s="328"/>
      <c r="C5" s="328"/>
      <c r="D5" s="328"/>
      <c r="E5" s="328"/>
      <c r="F5" s="328"/>
      <c r="G5" s="328"/>
      <c r="H5" s="328"/>
      <c r="I5" s="328"/>
      <c r="J5" s="328"/>
      <c r="K5" s="328"/>
      <c r="L5" s="328"/>
      <c r="M5" s="328"/>
      <c r="N5" s="328"/>
      <c r="O5" s="328"/>
      <c r="P5" s="328"/>
      <c r="Q5" s="328"/>
      <c r="R5" s="328"/>
    </row>
    <row r="6" spans="1:19" ht="21.75" customHeight="1" thickBot="1">
      <c r="A6" s="314" t="s">
        <v>90</v>
      </c>
      <c r="B6" s="314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</row>
    <row r="7" spans="1:19" ht="33.75" customHeight="1">
      <c r="A7" s="315" t="s">
        <v>93</v>
      </c>
      <c r="B7" s="316"/>
      <c r="C7" s="316"/>
      <c r="D7" s="319" t="s">
        <v>33</v>
      </c>
      <c r="E7" s="319"/>
      <c r="F7" s="319"/>
      <c r="G7" s="319"/>
      <c r="H7" s="319"/>
      <c r="I7" s="321" t="s">
        <v>76</v>
      </c>
      <c r="J7" s="321"/>
      <c r="K7" s="321"/>
      <c r="L7" s="321"/>
      <c r="M7" s="321"/>
      <c r="N7" s="321"/>
      <c r="O7" s="321"/>
      <c r="P7" s="321"/>
      <c r="Q7" s="321"/>
      <c r="R7" s="322"/>
    </row>
    <row r="8" spans="1:19" s="4" customFormat="1" ht="42.75" customHeight="1">
      <c r="A8" s="317"/>
      <c r="B8" s="318"/>
      <c r="C8" s="318"/>
      <c r="D8" s="320"/>
      <c r="E8" s="320"/>
      <c r="F8" s="320"/>
      <c r="G8" s="320"/>
      <c r="H8" s="320"/>
      <c r="I8" s="323" t="s">
        <v>77</v>
      </c>
      <c r="J8" s="324" t="s">
        <v>88</v>
      </c>
      <c r="K8" s="324"/>
      <c r="L8" s="324"/>
      <c r="M8" s="324"/>
      <c r="N8" s="324"/>
      <c r="O8" s="325" t="s">
        <v>80</v>
      </c>
      <c r="P8" s="324" t="s">
        <v>112</v>
      </c>
      <c r="Q8" s="324"/>
      <c r="R8" s="326"/>
      <c r="S8" s="5"/>
    </row>
    <row r="9" spans="1:19" s="4" customFormat="1" ht="57" customHeight="1">
      <c r="A9" s="317"/>
      <c r="B9" s="318"/>
      <c r="C9" s="318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3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5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2">
        <v>1</v>
      </c>
      <c r="B10" s="303"/>
      <c r="C10" s="303"/>
      <c r="D10" s="304" t="s">
        <v>101</v>
      </c>
      <c r="E10" s="304"/>
      <c r="F10" s="304"/>
      <c r="G10" s="304"/>
      <c r="H10" s="304"/>
      <c r="I10" s="70">
        <v>3</v>
      </c>
      <c r="J10" s="305">
        <v>4</v>
      </c>
      <c r="K10" s="305"/>
      <c r="L10" s="305"/>
      <c r="M10" s="305"/>
      <c r="N10" s="305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6" t="s">
        <v>94</v>
      </c>
      <c r="B11" s="307"/>
      <c r="C11" s="307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6" t="s">
        <v>95</v>
      </c>
      <c r="B12" s="307"/>
      <c r="C12" s="307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6" t="s">
        <v>96</v>
      </c>
      <c r="B13" s="307"/>
      <c r="C13" s="307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8" t="s">
        <v>97</v>
      </c>
      <c r="B14" s="309"/>
      <c r="C14" s="309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0"/>
      <c r="B15" s="310"/>
      <c r="C15" s="310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4" t="s">
        <v>103</v>
      </c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</row>
    <row r="18" spans="1:27" ht="33.75" customHeight="1">
      <c r="A18" s="315" t="s">
        <v>93</v>
      </c>
      <c r="B18" s="316"/>
      <c r="C18" s="316"/>
      <c r="D18" s="319" t="s">
        <v>33</v>
      </c>
      <c r="E18" s="319"/>
      <c r="F18" s="319"/>
      <c r="G18" s="319"/>
      <c r="H18" s="319"/>
      <c r="I18" s="321" t="s">
        <v>76</v>
      </c>
      <c r="J18" s="321"/>
      <c r="K18" s="321"/>
      <c r="L18" s="321"/>
      <c r="M18" s="321"/>
      <c r="N18" s="321"/>
      <c r="O18" s="321"/>
      <c r="P18" s="321"/>
      <c r="Q18" s="321"/>
      <c r="R18" s="322"/>
    </row>
    <row r="19" spans="1:27" s="4" customFormat="1" ht="43.5" customHeight="1">
      <c r="A19" s="317"/>
      <c r="B19" s="318"/>
      <c r="C19" s="318"/>
      <c r="D19" s="320"/>
      <c r="E19" s="320"/>
      <c r="F19" s="320"/>
      <c r="G19" s="320"/>
      <c r="H19" s="320"/>
      <c r="I19" s="323" t="s">
        <v>77</v>
      </c>
      <c r="J19" s="324" t="s">
        <v>88</v>
      </c>
      <c r="K19" s="324"/>
      <c r="L19" s="324"/>
      <c r="M19" s="324"/>
      <c r="N19" s="324"/>
      <c r="O19" s="325" t="s">
        <v>80</v>
      </c>
      <c r="P19" s="324" t="s">
        <v>112</v>
      </c>
      <c r="Q19" s="324"/>
      <c r="R19" s="326"/>
      <c r="S19" s="5"/>
    </row>
    <row r="20" spans="1:27" s="4" customFormat="1" ht="57" customHeight="1">
      <c r="A20" s="317"/>
      <c r="B20" s="318"/>
      <c r="C20" s="318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3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5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2">
        <v>1</v>
      </c>
      <c r="B21" s="303"/>
      <c r="C21" s="303"/>
      <c r="D21" s="304" t="s">
        <v>101</v>
      </c>
      <c r="E21" s="304"/>
      <c r="F21" s="304"/>
      <c r="G21" s="304"/>
      <c r="H21" s="304"/>
      <c r="I21" s="70">
        <v>3</v>
      </c>
      <c r="J21" s="305">
        <v>4</v>
      </c>
      <c r="K21" s="305"/>
      <c r="L21" s="305"/>
      <c r="M21" s="305"/>
      <c r="N21" s="305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6" t="s">
        <v>94</v>
      </c>
      <c r="B22" s="307"/>
      <c r="C22" s="307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6" t="s">
        <v>95</v>
      </c>
      <c r="B23" s="307"/>
      <c r="C23" s="307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6" t="s">
        <v>96</v>
      </c>
      <c r="B24" s="307"/>
      <c r="C24" s="307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8" t="s">
        <v>97</v>
      </c>
      <c r="B25" s="309"/>
      <c r="C25" s="309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0"/>
      <c r="B26" s="310"/>
      <c r="C26" s="310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4" t="s">
        <v>91</v>
      </c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5" t="s">
        <v>93</v>
      </c>
      <c r="B29" s="316"/>
      <c r="C29" s="316"/>
      <c r="D29" s="319" t="s">
        <v>33</v>
      </c>
      <c r="E29" s="319"/>
      <c r="F29" s="319"/>
      <c r="G29" s="319"/>
      <c r="H29" s="319"/>
      <c r="I29" s="321" t="s">
        <v>76</v>
      </c>
      <c r="J29" s="321"/>
      <c r="K29" s="321"/>
      <c r="L29" s="321"/>
      <c r="M29" s="321"/>
      <c r="N29" s="321"/>
      <c r="O29" s="321"/>
      <c r="P29" s="321"/>
      <c r="Q29" s="321"/>
      <c r="R29" s="322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7"/>
      <c r="B30" s="318"/>
      <c r="C30" s="318"/>
      <c r="D30" s="320"/>
      <c r="E30" s="320"/>
      <c r="F30" s="320"/>
      <c r="G30" s="320"/>
      <c r="H30" s="320"/>
      <c r="I30" s="323" t="s">
        <v>77</v>
      </c>
      <c r="J30" s="324" t="s">
        <v>88</v>
      </c>
      <c r="K30" s="324"/>
      <c r="L30" s="324"/>
      <c r="M30" s="324"/>
      <c r="N30" s="324"/>
      <c r="O30" s="325" t="s">
        <v>80</v>
      </c>
      <c r="P30" s="324" t="s">
        <v>78</v>
      </c>
      <c r="Q30" s="324"/>
      <c r="R30" s="326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7"/>
      <c r="B31" s="318"/>
      <c r="C31" s="318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3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5"/>
      <c r="P31" s="324"/>
      <c r="Q31" s="324"/>
      <c r="R31" s="326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2">
        <v>1</v>
      </c>
      <c r="B32" s="303"/>
      <c r="C32" s="303"/>
      <c r="D32" s="304" t="s">
        <v>101</v>
      </c>
      <c r="E32" s="304"/>
      <c r="F32" s="304"/>
      <c r="G32" s="304"/>
      <c r="H32" s="304"/>
      <c r="I32" s="70">
        <v>3</v>
      </c>
      <c r="J32" s="305">
        <v>4</v>
      </c>
      <c r="K32" s="305"/>
      <c r="L32" s="305"/>
      <c r="M32" s="305"/>
      <c r="N32" s="305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6" t="s">
        <v>94</v>
      </c>
      <c r="B33" s="307"/>
      <c r="C33" s="307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6" t="s">
        <v>95</v>
      </c>
      <c r="B34" s="307"/>
      <c r="C34" s="307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6" t="s">
        <v>96</v>
      </c>
      <c r="B35" s="307"/>
      <c r="C35" s="307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8" t="s">
        <v>97</v>
      </c>
      <c r="B36" s="309"/>
      <c r="C36" s="309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0"/>
      <c r="B37" s="310"/>
      <c r="C37" s="310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1" t="s">
        <v>81</v>
      </c>
      <c r="C39" s="312"/>
      <c r="D39" s="312"/>
      <c r="E39" s="312"/>
      <c r="F39" s="313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9" t="s">
        <v>83</v>
      </c>
      <c r="C41" s="300"/>
      <c r="D41" s="300"/>
      <c r="E41" s="300"/>
      <c r="F41" s="301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3" t="s">
        <v>60</v>
      </c>
      <c r="C47" s="283"/>
      <c r="D47" s="283"/>
      <c r="E47" s="283"/>
      <c r="F47" s="283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2" t="s">
        <v>37</v>
      </c>
      <c r="C48" s="282"/>
      <c r="D48" s="282"/>
      <c r="E48" s="282"/>
      <c r="F48" s="28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2" t="s">
        <v>38</v>
      </c>
      <c r="C49" s="282"/>
      <c r="D49" s="282"/>
      <c r="E49" s="282"/>
      <c r="F49" s="28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2" t="s">
        <v>39</v>
      </c>
      <c r="C50" s="282"/>
      <c r="D50" s="282"/>
      <c r="E50" s="282"/>
      <c r="F50" s="28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2" t="s">
        <v>40</v>
      </c>
      <c r="C51" s="282"/>
      <c r="D51" s="282"/>
      <c r="E51" s="282"/>
      <c r="F51" s="28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2" t="s">
        <v>41</v>
      </c>
      <c r="C52" s="282"/>
      <c r="D52" s="282"/>
      <c r="E52" s="282"/>
      <c r="F52" s="28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3" t="s">
        <v>64</v>
      </c>
      <c r="C54" s="283"/>
      <c r="D54" s="283"/>
      <c r="E54" s="283"/>
      <c r="F54" s="283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3" t="s">
        <v>42</v>
      </c>
      <c r="C55" s="283"/>
      <c r="D55" s="283"/>
      <c r="E55" s="283"/>
      <c r="F55" s="283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2" t="s">
        <v>45</v>
      </c>
      <c r="C56" s="292"/>
      <c r="D56" s="292"/>
      <c r="E56" s="292"/>
      <c r="F56" s="292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2" t="s">
        <v>46</v>
      </c>
      <c r="C57" s="292"/>
      <c r="D57" s="292"/>
      <c r="E57" s="292"/>
      <c r="F57" s="292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2" t="s">
        <v>43</v>
      </c>
      <c r="C58" s="292"/>
      <c r="D58" s="292"/>
      <c r="E58" s="292"/>
      <c r="F58" s="292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1" t="s">
        <v>47</v>
      </c>
      <c r="C59" s="291"/>
      <c r="D59" s="291"/>
      <c r="E59" s="291"/>
      <c r="F59" s="291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2" t="s">
        <v>45</v>
      </c>
      <c r="C60" s="292"/>
      <c r="D60" s="292"/>
      <c r="E60" s="292"/>
      <c r="F60" s="292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3" t="s">
        <v>43</v>
      </c>
      <c r="C61" s="294"/>
      <c r="D61" s="294"/>
      <c r="E61" s="294"/>
      <c r="F61" s="29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3" t="s">
        <v>66</v>
      </c>
      <c r="C62" s="283"/>
      <c r="D62" s="283"/>
      <c r="E62" s="283"/>
      <c r="F62" s="283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3" t="s">
        <v>68</v>
      </c>
      <c r="C63" s="283"/>
      <c r="D63" s="283"/>
      <c r="E63" s="283"/>
      <c r="F63" s="283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3" t="s">
        <v>70</v>
      </c>
      <c r="C64" s="283"/>
      <c r="D64" s="283"/>
      <c r="E64" s="283"/>
      <c r="F64" s="283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2" t="s">
        <v>37</v>
      </c>
      <c r="C65" s="282"/>
      <c r="D65" s="282"/>
      <c r="E65" s="282"/>
      <c r="F65" s="28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2" t="s">
        <v>38</v>
      </c>
      <c r="C66" s="282"/>
      <c r="D66" s="282"/>
      <c r="E66" s="282"/>
      <c r="F66" s="28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2" t="s">
        <v>39</v>
      </c>
      <c r="C67" s="282"/>
      <c r="D67" s="282"/>
      <c r="E67" s="282"/>
      <c r="F67" s="28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2" t="s">
        <v>40</v>
      </c>
      <c r="C68" s="282"/>
      <c r="D68" s="282"/>
      <c r="E68" s="282"/>
      <c r="F68" s="28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2" t="s">
        <v>41</v>
      </c>
      <c r="C69" s="282"/>
      <c r="D69" s="282"/>
      <c r="E69" s="282"/>
      <c r="F69" s="28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3" t="s">
        <v>72</v>
      </c>
      <c r="C70" s="283"/>
      <c r="D70" s="283"/>
      <c r="E70" s="283"/>
      <c r="F70" s="283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4" t="s">
        <v>201</v>
      </c>
      <c r="C71" s="284"/>
      <c r="D71" s="284"/>
      <c r="E71" s="284"/>
      <c r="F71" s="284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5" t="s">
        <v>138</v>
      </c>
      <c r="B73" s="285"/>
      <c r="C73" s="285"/>
      <c r="D73" s="285"/>
      <c r="E73" s="285"/>
      <c r="F73" s="285"/>
      <c r="G73" s="285"/>
      <c r="H73" s="285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6" t="s">
        <v>139</v>
      </c>
      <c r="C75" s="287"/>
      <c r="D75" s="287"/>
      <c r="E75" s="287"/>
      <c r="F75" s="287"/>
      <c r="G75" s="288"/>
      <c r="H75" s="131">
        <v>41214</v>
      </c>
      <c r="S75" s="112"/>
    </row>
    <row r="76" spans="1:21" ht="15.75" thickBot="1">
      <c r="A76" s="120"/>
      <c r="B76" s="286" t="s">
        <v>140</v>
      </c>
      <c r="C76" s="287"/>
      <c r="D76" s="287"/>
      <c r="E76" s="287"/>
      <c r="F76" s="287"/>
      <c r="G76" s="288"/>
      <c r="H76" s="132">
        <v>41183</v>
      </c>
    </row>
    <row r="77" spans="1:21" ht="14.25">
      <c r="A77" s="289" t="s">
        <v>141</v>
      </c>
      <c r="B77" s="290"/>
      <c r="C77" s="290"/>
      <c r="D77" s="290"/>
      <c r="E77" s="290"/>
      <c r="F77" s="290"/>
      <c r="G77" s="290"/>
      <c r="H77" s="290"/>
    </row>
    <row r="78" spans="1:21" ht="15">
      <c r="A78" s="121" t="s">
        <v>142</v>
      </c>
      <c r="B78" s="279" t="s">
        <v>143</v>
      </c>
      <c r="C78" s="279"/>
      <c r="D78" s="279"/>
      <c r="E78" s="279"/>
      <c r="F78" s="279"/>
      <c r="G78" s="50" t="s">
        <v>36</v>
      </c>
      <c r="H78" s="133">
        <v>545.55700000000002</v>
      </c>
    </row>
    <row r="79" spans="1:21" ht="15">
      <c r="A79" s="121" t="s">
        <v>144</v>
      </c>
      <c r="B79" s="279" t="s">
        <v>145</v>
      </c>
      <c r="C79" s="279"/>
      <c r="D79" s="279"/>
      <c r="E79" s="279"/>
      <c r="F79" s="279"/>
      <c r="G79" s="50" t="s">
        <v>36</v>
      </c>
      <c r="H79" s="133">
        <v>0</v>
      </c>
    </row>
    <row r="80" spans="1:21" ht="15">
      <c r="A80" s="121" t="s">
        <v>146</v>
      </c>
      <c r="B80" s="279" t="s">
        <v>147</v>
      </c>
      <c r="C80" s="279"/>
      <c r="D80" s="279"/>
      <c r="E80" s="279"/>
      <c r="F80" s="279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9" t="s">
        <v>149</v>
      </c>
      <c r="C81" s="279"/>
      <c r="D81" s="279"/>
      <c r="E81" s="279"/>
      <c r="F81" s="279"/>
      <c r="G81" s="50"/>
      <c r="H81" s="134">
        <v>0.59600000000000009</v>
      </c>
    </row>
    <row r="82" spans="1:8" ht="15">
      <c r="A82" s="121" t="s">
        <v>150</v>
      </c>
      <c r="B82" s="279" t="s">
        <v>151</v>
      </c>
      <c r="C82" s="279"/>
      <c r="D82" s="279"/>
      <c r="E82" s="279"/>
      <c r="F82" s="279"/>
      <c r="G82" s="50"/>
      <c r="H82" s="135">
        <f>171.653+2.239</f>
        <v>173.892</v>
      </c>
    </row>
    <row r="83" spans="1:8" ht="15">
      <c r="A83" s="121" t="s">
        <v>152</v>
      </c>
      <c r="B83" s="279" t="s">
        <v>153</v>
      </c>
      <c r="C83" s="279"/>
      <c r="D83" s="279"/>
      <c r="E83" s="279"/>
      <c r="F83" s="279"/>
      <c r="G83" s="50"/>
      <c r="H83" s="135">
        <v>4.99</v>
      </c>
    </row>
    <row r="84" spans="1:8" ht="15">
      <c r="A84" s="121" t="s">
        <v>154</v>
      </c>
      <c r="B84" s="279" t="s">
        <v>155</v>
      </c>
      <c r="C84" s="279"/>
      <c r="D84" s="279"/>
      <c r="E84" s="279"/>
      <c r="F84" s="279"/>
      <c r="G84" s="50"/>
      <c r="H84" s="135">
        <v>4.8609999999999998</v>
      </c>
    </row>
    <row r="85" spans="1:8" ht="15">
      <c r="A85" s="121" t="s">
        <v>156</v>
      </c>
      <c r="B85" s="279" t="s">
        <v>157</v>
      </c>
      <c r="C85" s="279"/>
      <c r="D85" s="279"/>
      <c r="E85" s="279"/>
      <c r="F85" s="279"/>
      <c r="G85" s="50"/>
      <c r="H85" s="135">
        <v>0</v>
      </c>
    </row>
    <row r="86" spans="1:8" ht="15">
      <c r="A86" s="121" t="s">
        <v>158</v>
      </c>
      <c r="B86" s="279" t="s">
        <v>159</v>
      </c>
      <c r="C86" s="279"/>
      <c r="D86" s="279"/>
      <c r="E86" s="279"/>
      <c r="F86" s="279"/>
      <c r="G86" s="50" t="s">
        <v>36</v>
      </c>
      <c r="H86" s="133">
        <v>202.2</v>
      </c>
    </row>
    <row r="87" spans="1:8" ht="15">
      <c r="A87" s="121"/>
      <c r="B87" s="279" t="s">
        <v>160</v>
      </c>
      <c r="C87" s="279"/>
      <c r="D87" s="279"/>
      <c r="E87" s="279"/>
      <c r="F87" s="279"/>
      <c r="G87" s="50" t="s">
        <v>161</v>
      </c>
      <c r="H87" s="133">
        <f>H88+H92</f>
        <v>354.81200000000001</v>
      </c>
    </row>
    <row r="88" spans="1:8" ht="15">
      <c r="A88" s="121"/>
      <c r="B88" s="279" t="s">
        <v>42</v>
      </c>
      <c r="C88" s="279"/>
      <c r="D88" s="279"/>
      <c r="E88" s="279"/>
      <c r="F88" s="279"/>
      <c r="G88" s="50"/>
      <c r="H88" s="133">
        <f>SUM(H89:H91)</f>
        <v>354.81200000000001</v>
      </c>
    </row>
    <row r="89" spans="1:8" ht="15">
      <c r="A89" s="121"/>
      <c r="B89" s="279" t="s">
        <v>162</v>
      </c>
      <c r="C89" s="279"/>
      <c r="D89" s="279"/>
      <c r="E89" s="279"/>
      <c r="F89" s="279"/>
      <c r="G89" s="50"/>
      <c r="H89" s="136">
        <v>189.869</v>
      </c>
    </row>
    <row r="90" spans="1:8" ht="15">
      <c r="A90" s="121"/>
      <c r="B90" s="279" t="s">
        <v>163</v>
      </c>
      <c r="C90" s="279"/>
      <c r="D90" s="279"/>
      <c r="E90" s="279"/>
      <c r="F90" s="279"/>
      <c r="G90" s="50"/>
      <c r="H90" s="136">
        <v>102.873</v>
      </c>
    </row>
    <row r="91" spans="1:8" ht="15">
      <c r="A91" s="121"/>
      <c r="B91" s="279" t="s">
        <v>164</v>
      </c>
      <c r="C91" s="279"/>
      <c r="D91" s="279"/>
      <c r="E91" s="279"/>
      <c r="F91" s="279"/>
      <c r="G91" s="50"/>
      <c r="H91" s="136">
        <v>62.07</v>
      </c>
    </row>
    <row r="92" spans="1:8" ht="15">
      <c r="A92" s="121"/>
      <c r="B92" s="279" t="s">
        <v>165</v>
      </c>
      <c r="C92" s="279"/>
      <c r="D92" s="279"/>
      <c r="E92" s="279"/>
      <c r="F92" s="279"/>
      <c r="G92" s="50"/>
      <c r="H92" s="135"/>
    </row>
    <row r="93" spans="1:8" ht="15">
      <c r="A93" s="121"/>
      <c r="B93" s="279" t="s">
        <v>162</v>
      </c>
      <c r="C93" s="279"/>
      <c r="D93" s="279"/>
      <c r="E93" s="279"/>
      <c r="F93" s="279"/>
      <c r="G93" s="50"/>
      <c r="H93" s="135"/>
    </row>
    <row r="94" spans="1:8" ht="15">
      <c r="A94" s="121"/>
      <c r="B94" s="279" t="s">
        <v>164</v>
      </c>
      <c r="C94" s="279"/>
      <c r="D94" s="279"/>
      <c r="E94" s="279"/>
      <c r="F94" s="279"/>
      <c r="G94" s="50"/>
      <c r="H94" s="135"/>
    </row>
    <row r="95" spans="1:8" ht="15">
      <c r="A95" s="121" t="s">
        <v>166</v>
      </c>
      <c r="B95" s="279" t="s">
        <v>167</v>
      </c>
      <c r="C95" s="279"/>
      <c r="D95" s="279"/>
      <c r="E95" s="279"/>
      <c r="F95" s="279"/>
      <c r="G95" s="50" t="s">
        <v>161</v>
      </c>
      <c r="H95" s="133">
        <v>356644.18900000001</v>
      </c>
    </row>
    <row r="96" spans="1:8" ht="15">
      <c r="A96" s="121" t="s">
        <v>168</v>
      </c>
      <c r="B96" s="279" t="s">
        <v>169</v>
      </c>
      <c r="C96" s="279"/>
      <c r="D96" s="279"/>
      <c r="E96" s="279"/>
      <c r="F96" s="279"/>
      <c r="G96" s="50" t="s">
        <v>161</v>
      </c>
      <c r="H96" s="133">
        <v>0</v>
      </c>
    </row>
    <row r="97" spans="1:8" ht="15">
      <c r="A97" s="121" t="s">
        <v>170</v>
      </c>
      <c r="B97" s="279" t="s">
        <v>171</v>
      </c>
      <c r="C97" s="279"/>
      <c r="D97" s="279"/>
      <c r="E97" s="279"/>
      <c r="F97" s="279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9" t="s">
        <v>149</v>
      </c>
      <c r="C98" s="279"/>
      <c r="D98" s="279"/>
      <c r="E98" s="279"/>
      <c r="F98" s="279"/>
      <c r="G98" s="50"/>
      <c r="H98" s="138">
        <f>H87</f>
        <v>354.81200000000001</v>
      </c>
    </row>
    <row r="99" spans="1:8" ht="15">
      <c r="A99" s="121" t="s">
        <v>173</v>
      </c>
      <c r="B99" s="279" t="s">
        <v>151</v>
      </c>
      <c r="C99" s="279"/>
      <c r="D99" s="279"/>
      <c r="E99" s="279"/>
      <c r="F99" s="279"/>
      <c r="G99" s="50"/>
      <c r="H99" s="135">
        <f>87676.311+1557.019</f>
        <v>89233.33</v>
      </c>
    </row>
    <row r="100" spans="1:8" ht="15">
      <c r="A100" s="121" t="s">
        <v>174</v>
      </c>
      <c r="B100" s="279" t="s">
        <v>153</v>
      </c>
      <c r="C100" s="279"/>
      <c r="D100" s="279"/>
      <c r="E100" s="279"/>
      <c r="F100" s="279"/>
      <c r="G100" s="50"/>
      <c r="H100" s="135">
        <v>3675.6529999999998</v>
      </c>
    </row>
    <row r="101" spans="1:8" ht="15">
      <c r="A101" s="121" t="s">
        <v>175</v>
      </c>
      <c r="B101" s="279" t="s">
        <v>155</v>
      </c>
      <c r="C101" s="279"/>
      <c r="D101" s="279"/>
      <c r="E101" s="279"/>
      <c r="F101" s="279"/>
      <c r="G101" s="50"/>
      <c r="H101" s="135">
        <v>2812.2</v>
      </c>
    </row>
    <row r="102" spans="1:8" ht="15">
      <c r="A102" s="121" t="s">
        <v>176</v>
      </c>
      <c r="B102" s="279" t="s">
        <v>157</v>
      </c>
      <c r="C102" s="279"/>
      <c r="D102" s="279"/>
      <c r="E102" s="279"/>
      <c r="F102" s="279"/>
      <c r="G102" s="50"/>
      <c r="H102" s="135">
        <v>0</v>
      </c>
    </row>
    <row r="103" spans="1:8" ht="15">
      <c r="A103" s="121" t="s">
        <v>177</v>
      </c>
      <c r="B103" s="279" t="s">
        <v>178</v>
      </c>
      <c r="C103" s="279"/>
      <c r="D103" s="279"/>
      <c r="E103" s="279"/>
      <c r="F103" s="279"/>
      <c r="G103" s="50" t="s">
        <v>161</v>
      </c>
      <c r="H103" s="133">
        <v>80940</v>
      </c>
    </row>
    <row r="104" spans="1:8" ht="15">
      <c r="A104" s="280"/>
      <c r="B104" s="281"/>
      <c r="C104" s="281"/>
      <c r="D104" s="281"/>
      <c r="E104" s="281"/>
      <c r="F104" s="281"/>
      <c r="G104" s="281"/>
      <c r="H104" s="281"/>
    </row>
    <row r="105" spans="1:8" ht="15">
      <c r="A105" s="121" t="s">
        <v>179</v>
      </c>
      <c r="B105" s="279" t="s">
        <v>180</v>
      </c>
      <c r="C105" s="279"/>
      <c r="D105" s="279"/>
      <c r="E105" s="279"/>
      <c r="F105" s="279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9" t="s">
        <v>182</v>
      </c>
      <c r="C106" s="279"/>
      <c r="D106" s="279"/>
      <c r="E106" s="279"/>
      <c r="F106" s="279"/>
      <c r="G106" s="122" t="s">
        <v>85</v>
      </c>
      <c r="H106" s="124">
        <v>302196.90999999997</v>
      </c>
    </row>
    <row r="107" spans="1:8" ht="15">
      <c r="A107" s="121" t="s">
        <v>183</v>
      </c>
      <c r="B107" s="279" t="s">
        <v>184</v>
      </c>
      <c r="C107" s="279"/>
      <c r="D107" s="279"/>
      <c r="E107" s="279"/>
      <c r="F107" s="279"/>
      <c r="G107" s="122" t="s">
        <v>185</v>
      </c>
      <c r="H107" s="125">
        <v>991.45</v>
      </c>
    </row>
    <row r="108" spans="1:8" ht="15">
      <c r="A108" s="121" t="s">
        <v>186</v>
      </c>
      <c r="B108" s="279" t="s">
        <v>187</v>
      </c>
      <c r="C108" s="279"/>
      <c r="D108" s="279"/>
      <c r="E108" s="279"/>
      <c r="F108" s="279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9" t="s">
        <v>189</v>
      </c>
      <c r="C109" s="279"/>
      <c r="D109" s="279"/>
      <c r="E109" s="279"/>
      <c r="F109" s="279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9" t="s">
        <v>191</v>
      </c>
      <c r="C110" s="279"/>
      <c r="D110" s="279"/>
      <c r="E110" s="279"/>
      <c r="F110" s="279"/>
      <c r="G110" s="122" t="s">
        <v>185</v>
      </c>
      <c r="H110" s="140">
        <v>1260.4100000000001</v>
      </c>
    </row>
    <row r="111" spans="1:8" ht="15">
      <c r="A111" s="121" t="s">
        <v>192</v>
      </c>
      <c r="B111" s="279" t="s">
        <v>193</v>
      </c>
      <c r="C111" s="279"/>
      <c r="D111" s="279"/>
      <c r="E111" s="279"/>
      <c r="F111" s="279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9" t="s">
        <v>195</v>
      </c>
      <c r="C112" s="279"/>
      <c r="D112" s="279"/>
      <c r="E112" s="279"/>
      <c r="F112" s="279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9" t="s">
        <v>197</v>
      </c>
      <c r="C113" s="279"/>
      <c r="D113" s="279"/>
      <c r="E113" s="279"/>
      <c r="F113" s="279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9" t="s">
        <v>200</v>
      </c>
      <c r="C114" s="279"/>
      <c r="D114" s="279"/>
      <c r="E114" s="279"/>
      <c r="F114" s="279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9" t="s">
        <v>114</v>
      </c>
      <c r="B3" s="331" t="s">
        <v>294</v>
      </c>
      <c r="C3" s="331"/>
      <c r="D3" s="200"/>
      <c r="E3" s="200"/>
    </row>
    <row r="4" spans="1:6" ht="97.5" customHeight="1">
      <c r="A4" s="330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2" t="s">
        <v>109</v>
      </c>
      <c r="F7" s="332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2" t="s">
        <v>110</v>
      </c>
      <c r="F8" s="332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2" t="s">
        <v>111</v>
      </c>
      <c r="F9" s="332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2" t="s">
        <v>130</v>
      </c>
      <c r="F10" s="332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40" t="s">
        <v>224</v>
      </c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  <c r="S9" s="340"/>
      <c r="T9" s="340"/>
      <c r="U9" s="340"/>
      <c r="V9" s="340"/>
      <c r="W9" s="340"/>
      <c r="X9" s="340"/>
      <c r="Y9" s="340"/>
    </row>
    <row r="10" spans="1:25" ht="16.5">
      <c r="A10" s="341" t="s">
        <v>225</v>
      </c>
      <c r="B10" s="341"/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1"/>
      <c r="P10" s="341"/>
      <c r="Q10" s="341"/>
      <c r="R10" s="341"/>
      <c r="S10" s="341"/>
      <c r="T10" s="341"/>
      <c r="U10" s="341"/>
      <c r="V10" s="341"/>
      <c r="W10" s="341"/>
      <c r="X10" s="341"/>
      <c r="Y10" s="341"/>
    </row>
    <row r="11" spans="1:25" ht="16.5">
      <c r="A11" s="341" t="s">
        <v>226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</row>
    <row r="12" spans="1:25" ht="16.5">
      <c r="A12" s="341" t="s">
        <v>231</v>
      </c>
      <c r="B12" s="341"/>
      <c r="C12" s="341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  <c r="O12" s="341"/>
      <c r="P12" s="341"/>
      <c r="Q12" s="341"/>
      <c r="R12" s="341"/>
      <c r="S12" s="341"/>
      <c r="T12" s="341"/>
      <c r="U12" s="341"/>
      <c r="V12" s="341"/>
      <c r="W12" s="341"/>
      <c r="X12" s="341"/>
      <c r="Y12" s="34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2" t="s">
        <v>227</v>
      </c>
      <c r="B14" s="342"/>
      <c r="C14" s="342"/>
      <c r="D14" s="342"/>
      <c r="E14" s="342"/>
      <c r="F14" s="342"/>
      <c r="G14" s="342"/>
      <c r="H14" s="342"/>
      <c r="I14" s="342"/>
      <c r="J14" s="342"/>
      <c r="K14" s="342"/>
      <c r="L14" s="342"/>
      <c r="M14" s="342"/>
      <c r="N14" s="342"/>
      <c r="O14" s="342"/>
      <c r="P14" s="342"/>
      <c r="Q14" s="342"/>
      <c r="R14" s="342"/>
      <c r="S14" s="342"/>
      <c r="T14" s="342"/>
      <c r="U14" s="342"/>
      <c r="V14" s="342"/>
      <c r="W14" s="342"/>
      <c r="X14" s="342"/>
      <c r="Y14" s="342"/>
    </row>
    <row r="15" spans="1:25" s="166" customFormat="1" ht="20.25">
      <c r="A15" s="162"/>
      <c r="B15" s="343" t="s">
        <v>230</v>
      </c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163" t="s">
        <v>104</v>
      </c>
      <c r="Q15" s="343" t="e">
        <f>#REF!</f>
        <v>#REF!</v>
      </c>
      <c r="R15" s="343"/>
      <c r="S15" s="343"/>
      <c r="T15" s="343"/>
      <c r="U15" s="164"/>
      <c r="V15" s="164"/>
      <c r="W15" s="165"/>
      <c r="X15" s="165"/>
      <c r="Y15" s="165"/>
    </row>
    <row r="16" spans="1:25">
      <c r="A16" s="158"/>
      <c r="B16" s="345" t="s">
        <v>228</v>
      </c>
      <c r="C16" s="345"/>
      <c r="D16" s="345"/>
      <c r="E16" s="345"/>
      <c r="F16" s="345"/>
      <c r="G16" s="345"/>
      <c r="H16" s="345"/>
      <c r="I16" s="345"/>
      <c r="J16" s="345"/>
      <c r="K16" s="345"/>
      <c r="L16" s="345"/>
      <c r="M16" s="345"/>
      <c r="N16" s="345"/>
      <c r="O16" s="345"/>
      <c r="P16" s="158"/>
      <c r="Q16" s="346" t="s">
        <v>229</v>
      </c>
      <c r="R16" s="346"/>
      <c r="S16" s="346"/>
      <c r="T16" s="346"/>
      <c r="U16" s="160"/>
      <c r="V16" s="160"/>
      <c r="W16" s="160"/>
      <c r="X16" s="160"/>
      <c r="Y16" s="160"/>
    </row>
    <row r="18" spans="1:25" ht="57" customHeight="1">
      <c r="A18" s="334" t="s">
        <v>232</v>
      </c>
      <c r="B18" s="334"/>
      <c r="C18" s="334"/>
      <c r="D18" s="334"/>
      <c r="E18" s="334"/>
      <c r="F18" s="334"/>
      <c r="G18" s="334"/>
      <c r="H18" s="334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9"/>
      <c r="B21" s="359"/>
      <c r="C21" s="359"/>
      <c r="D21" s="359"/>
      <c r="E21" s="359"/>
      <c r="F21" s="359"/>
      <c r="G21" s="359"/>
      <c r="H21" s="359"/>
      <c r="I21" s="359"/>
      <c r="J21" s="359"/>
      <c r="K21" s="359"/>
      <c r="L21" s="359"/>
      <c r="M21" s="360" t="s">
        <v>234</v>
      </c>
      <c r="N21" s="360"/>
      <c r="O21" s="360"/>
      <c r="P21" s="360"/>
      <c r="Q21" s="364" t="s">
        <v>235</v>
      </c>
      <c r="R21" s="364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9"/>
      <c r="B22" s="359"/>
      <c r="C22" s="359"/>
      <c r="D22" s="359"/>
      <c r="E22" s="359"/>
      <c r="F22" s="359"/>
      <c r="G22" s="359"/>
      <c r="H22" s="359"/>
      <c r="I22" s="359"/>
      <c r="J22" s="359"/>
      <c r="K22" s="359"/>
      <c r="L22" s="359"/>
      <c r="M22" s="360" t="s">
        <v>30</v>
      </c>
      <c r="N22" s="360"/>
      <c r="O22" s="360"/>
      <c r="P22" s="360"/>
      <c r="Q22" s="364"/>
      <c r="R22" s="364"/>
      <c r="S22" s="169"/>
      <c r="T22" s="169"/>
      <c r="U22" s="170"/>
      <c r="V22" s="170"/>
      <c r="W22" s="170"/>
      <c r="X22" s="170"/>
      <c r="Y22" s="170"/>
    </row>
    <row r="23" spans="1:25" ht="15.75">
      <c r="A23" s="359"/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  <c r="M23" s="172" t="s">
        <v>25</v>
      </c>
      <c r="N23" s="172" t="s">
        <v>27</v>
      </c>
      <c r="O23" s="172" t="s">
        <v>28</v>
      </c>
      <c r="P23" s="172" t="s">
        <v>29</v>
      </c>
      <c r="Q23" s="364"/>
      <c r="R23" s="364"/>
      <c r="S23" s="159"/>
      <c r="T23" s="159"/>
      <c r="U23" s="160"/>
      <c r="V23" s="160"/>
      <c r="W23" s="160"/>
      <c r="X23" s="160"/>
      <c r="Y23" s="160"/>
    </row>
    <row r="24" spans="1:25" ht="15.75">
      <c r="A24" s="361" t="s">
        <v>243</v>
      </c>
      <c r="B24" s="362"/>
      <c r="C24" s="362"/>
      <c r="D24" s="362"/>
      <c r="E24" s="362"/>
      <c r="F24" s="362"/>
      <c r="G24" s="362"/>
      <c r="H24" s="362"/>
      <c r="I24" s="362"/>
      <c r="J24" s="362"/>
      <c r="K24" s="362"/>
      <c r="L24" s="363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9" t="e">
        <f>#REF!</f>
        <v>#REF!</v>
      </c>
      <c r="R24" s="349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4" t="s">
        <v>81</v>
      </c>
      <c r="B26" s="354"/>
      <c r="C26" s="354"/>
      <c r="D26" s="354"/>
      <c r="E26" s="354"/>
      <c r="F26" s="354"/>
      <c r="G26" s="354"/>
      <c r="H26" s="354"/>
      <c r="I26" s="354"/>
      <c r="J26" s="354"/>
      <c r="K26" s="355" t="s">
        <v>82</v>
      </c>
      <c r="L26" s="355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6" t="s">
        <v>83</v>
      </c>
      <c r="B28" s="356"/>
      <c r="C28" s="356"/>
      <c r="D28" s="356"/>
      <c r="E28" s="356"/>
      <c r="F28" s="356"/>
      <c r="G28" s="356"/>
      <c r="H28" s="356"/>
      <c r="I28" s="356"/>
      <c r="J28" s="356"/>
      <c r="K28" s="357" t="s">
        <v>35</v>
      </c>
      <c r="L28" s="357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8" t="s">
        <v>51</v>
      </c>
      <c r="C29" s="358"/>
      <c r="D29" s="358"/>
      <c r="E29" s="358"/>
      <c r="F29" s="358"/>
      <c r="G29" s="358"/>
      <c r="H29" s="358"/>
      <c r="I29" s="358"/>
      <c r="J29" s="358"/>
      <c r="K29" s="355" t="s">
        <v>84</v>
      </c>
      <c r="L29" s="355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8" t="s">
        <v>52</v>
      </c>
      <c r="C30" s="358"/>
      <c r="D30" s="358"/>
      <c r="E30" s="358"/>
      <c r="F30" s="358"/>
      <c r="G30" s="358"/>
      <c r="H30" s="358"/>
      <c r="I30" s="358"/>
      <c r="J30" s="358"/>
      <c r="K30" s="355" t="s">
        <v>85</v>
      </c>
      <c r="L30" s="355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8" t="s">
        <v>86</v>
      </c>
      <c r="C31" s="358"/>
      <c r="D31" s="358"/>
      <c r="E31" s="358"/>
      <c r="F31" s="358"/>
      <c r="G31" s="358"/>
      <c r="H31" s="358"/>
      <c r="I31" s="358"/>
      <c r="J31" s="358"/>
      <c r="K31" s="355" t="s">
        <v>54</v>
      </c>
      <c r="L31" s="355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8" t="s">
        <v>56</v>
      </c>
      <c r="C32" s="358"/>
      <c r="D32" s="358"/>
      <c r="E32" s="358"/>
      <c r="F32" s="358"/>
      <c r="G32" s="358"/>
      <c r="H32" s="358"/>
      <c r="I32" s="358"/>
      <c r="J32" s="358"/>
      <c r="K32" s="355" t="s">
        <v>36</v>
      </c>
      <c r="L32" s="355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8" t="s">
        <v>58</v>
      </c>
      <c r="C33" s="358"/>
      <c r="D33" s="358"/>
      <c r="E33" s="358"/>
      <c r="F33" s="358"/>
      <c r="G33" s="358"/>
      <c r="H33" s="358"/>
      <c r="I33" s="358"/>
      <c r="J33" s="358"/>
      <c r="K33" s="355" t="s">
        <v>36</v>
      </c>
      <c r="L33" s="355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8" t="s">
        <v>60</v>
      </c>
      <c r="C34" s="358"/>
      <c r="D34" s="358"/>
      <c r="E34" s="358"/>
      <c r="F34" s="358"/>
      <c r="G34" s="358"/>
      <c r="H34" s="358"/>
      <c r="I34" s="358"/>
      <c r="J34" s="358"/>
      <c r="K34" s="355" t="s">
        <v>36</v>
      </c>
      <c r="L34" s="355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8" t="s">
        <v>37</v>
      </c>
      <c r="C35" s="358"/>
      <c r="D35" s="358"/>
      <c r="E35" s="358"/>
      <c r="F35" s="358"/>
      <c r="G35" s="358"/>
      <c r="H35" s="358"/>
      <c r="I35" s="358"/>
      <c r="J35" s="358"/>
      <c r="K35" s="355" t="s">
        <v>36</v>
      </c>
      <c r="L35" s="355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8" t="s">
        <v>38</v>
      </c>
      <c r="C36" s="358"/>
      <c r="D36" s="358"/>
      <c r="E36" s="358"/>
      <c r="F36" s="358"/>
      <c r="G36" s="358"/>
      <c r="H36" s="358"/>
      <c r="I36" s="358"/>
      <c r="J36" s="358"/>
      <c r="K36" s="355" t="s">
        <v>36</v>
      </c>
      <c r="L36" s="355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8" t="s">
        <v>39</v>
      </c>
      <c r="C37" s="358"/>
      <c r="D37" s="358"/>
      <c r="E37" s="358"/>
      <c r="F37" s="358"/>
      <c r="G37" s="358"/>
      <c r="H37" s="358"/>
      <c r="I37" s="358"/>
      <c r="J37" s="358"/>
      <c r="K37" s="355" t="s">
        <v>36</v>
      </c>
      <c r="L37" s="355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8" t="s">
        <v>40</v>
      </c>
      <c r="C38" s="358"/>
      <c r="D38" s="358"/>
      <c r="E38" s="358"/>
      <c r="F38" s="358"/>
      <c r="G38" s="358"/>
      <c r="H38" s="358"/>
      <c r="I38" s="358"/>
      <c r="J38" s="358"/>
      <c r="K38" s="355" t="s">
        <v>36</v>
      </c>
      <c r="L38" s="355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8" t="s">
        <v>41</v>
      </c>
      <c r="C39" s="358"/>
      <c r="D39" s="358"/>
      <c r="E39" s="358"/>
      <c r="F39" s="358"/>
      <c r="G39" s="358"/>
      <c r="H39" s="358"/>
      <c r="I39" s="358"/>
      <c r="J39" s="358"/>
      <c r="K39" s="355" t="s">
        <v>36</v>
      </c>
      <c r="L39" s="355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8" t="s">
        <v>62</v>
      </c>
      <c r="C40" s="358"/>
      <c r="D40" s="358"/>
      <c r="E40" s="358"/>
      <c r="F40" s="358"/>
      <c r="G40" s="358"/>
      <c r="H40" s="358"/>
      <c r="I40" s="358"/>
      <c r="J40" s="358"/>
      <c r="K40" s="355" t="s">
        <v>36</v>
      </c>
      <c r="L40" s="355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8" t="s">
        <v>64</v>
      </c>
      <c r="C41" s="358"/>
      <c r="D41" s="358"/>
      <c r="E41" s="358"/>
      <c r="F41" s="358"/>
      <c r="G41" s="358"/>
      <c r="H41" s="358"/>
      <c r="I41" s="358"/>
      <c r="J41" s="358"/>
      <c r="K41" s="355" t="s">
        <v>44</v>
      </c>
      <c r="L41" s="355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8" t="s">
        <v>42</v>
      </c>
      <c r="C42" s="358"/>
      <c r="D42" s="358"/>
      <c r="E42" s="358"/>
      <c r="F42" s="358"/>
      <c r="G42" s="358"/>
      <c r="H42" s="358"/>
      <c r="I42" s="358"/>
      <c r="J42" s="358"/>
      <c r="K42" s="355" t="s">
        <v>44</v>
      </c>
      <c r="L42" s="355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8" t="s">
        <v>45</v>
      </c>
      <c r="C43" s="358"/>
      <c r="D43" s="358"/>
      <c r="E43" s="358"/>
      <c r="F43" s="358"/>
      <c r="G43" s="358"/>
      <c r="H43" s="358"/>
      <c r="I43" s="358"/>
      <c r="J43" s="358"/>
      <c r="K43" s="355" t="s">
        <v>44</v>
      </c>
      <c r="L43" s="355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8" t="s">
        <v>46</v>
      </c>
      <c r="C44" s="358"/>
      <c r="D44" s="358"/>
      <c r="E44" s="358"/>
      <c r="F44" s="358"/>
      <c r="G44" s="358"/>
      <c r="H44" s="358"/>
      <c r="I44" s="358"/>
      <c r="J44" s="358"/>
      <c r="K44" s="355" t="s">
        <v>44</v>
      </c>
      <c r="L44" s="355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8" t="s">
        <v>43</v>
      </c>
      <c r="C45" s="358"/>
      <c r="D45" s="358"/>
      <c r="E45" s="358"/>
      <c r="F45" s="358"/>
      <c r="G45" s="358"/>
      <c r="H45" s="358"/>
      <c r="I45" s="358"/>
      <c r="J45" s="358"/>
      <c r="K45" s="355" t="s">
        <v>44</v>
      </c>
      <c r="L45" s="355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5" t="s">
        <v>47</v>
      </c>
      <c r="C46" s="365"/>
      <c r="D46" s="365"/>
      <c r="E46" s="365"/>
      <c r="F46" s="365"/>
      <c r="G46" s="365"/>
      <c r="H46" s="365"/>
      <c r="I46" s="365"/>
      <c r="J46" s="365"/>
      <c r="K46" s="355" t="s">
        <v>44</v>
      </c>
      <c r="L46" s="355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8" t="s">
        <v>45</v>
      </c>
      <c r="C47" s="358"/>
      <c r="D47" s="358"/>
      <c r="E47" s="358"/>
      <c r="F47" s="358"/>
      <c r="G47" s="358"/>
      <c r="H47" s="358"/>
      <c r="I47" s="358"/>
      <c r="J47" s="358"/>
      <c r="K47" s="355" t="s">
        <v>44</v>
      </c>
      <c r="L47" s="355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8" t="s">
        <v>43</v>
      </c>
      <c r="C48" s="358"/>
      <c r="D48" s="358"/>
      <c r="E48" s="358"/>
      <c r="F48" s="358"/>
      <c r="G48" s="358"/>
      <c r="H48" s="358"/>
      <c r="I48" s="358"/>
      <c r="J48" s="358"/>
      <c r="K48" s="355" t="s">
        <v>44</v>
      </c>
      <c r="L48" s="355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8" t="s">
        <v>66</v>
      </c>
      <c r="C49" s="358"/>
      <c r="D49" s="358"/>
      <c r="E49" s="358"/>
      <c r="F49" s="358"/>
      <c r="G49" s="358"/>
      <c r="H49" s="358"/>
      <c r="I49" s="358"/>
      <c r="J49" s="358"/>
      <c r="K49" s="355" t="s">
        <v>44</v>
      </c>
      <c r="L49" s="355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8" t="s">
        <v>68</v>
      </c>
      <c r="C50" s="358"/>
      <c r="D50" s="358"/>
      <c r="E50" s="358"/>
      <c r="F50" s="358"/>
      <c r="G50" s="358"/>
      <c r="H50" s="358"/>
      <c r="I50" s="358"/>
      <c r="J50" s="358"/>
      <c r="K50" s="355" t="s">
        <v>44</v>
      </c>
      <c r="L50" s="355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8" t="s">
        <v>70</v>
      </c>
      <c r="C51" s="358"/>
      <c r="D51" s="358"/>
      <c r="E51" s="358"/>
      <c r="F51" s="358"/>
      <c r="G51" s="358"/>
      <c r="H51" s="358"/>
      <c r="I51" s="358"/>
      <c r="J51" s="358"/>
      <c r="K51" s="355" t="s">
        <v>44</v>
      </c>
      <c r="L51" s="355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8" t="s">
        <v>37</v>
      </c>
      <c r="C52" s="358"/>
      <c r="D52" s="358"/>
      <c r="E52" s="358"/>
      <c r="F52" s="358"/>
      <c r="G52" s="358"/>
      <c r="H52" s="358"/>
      <c r="I52" s="358"/>
      <c r="J52" s="358"/>
      <c r="K52" s="355" t="s">
        <v>44</v>
      </c>
      <c r="L52" s="355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8" t="s">
        <v>38</v>
      </c>
      <c r="C53" s="358"/>
      <c r="D53" s="358"/>
      <c r="E53" s="358"/>
      <c r="F53" s="358"/>
      <c r="G53" s="358"/>
      <c r="H53" s="358"/>
      <c r="I53" s="358"/>
      <c r="J53" s="358"/>
      <c r="K53" s="355" t="s">
        <v>44</v>
      </c>
      <c r="L53" s="355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8" t="s">
        <v>39</v>
      </c>
      <c r="C54" s="358"/>
      <c r="D54" s="358"/>
      <c r="E54" s="358"/>
      <c r="F54" s="358"/>
      <c r="G54" s="358"/>
      <c r="H54" s="358"/>
      <c r="I54" s="358"/>
      <c r="J54" s="358"/>
      <c r="K54" s="355" t="s">
        <v>44</v>
      </c>
      <c r="L54" s="355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8" t="s">
        <v>40</v>
      </c>
      <c r="C55" s="358"/>
      <c r="D55" s="358"/>
      <c r="E55" s="358"/>
      <c r="F55" s="358"/>
      <c r="G55" s="358"/>
      <c r="H55" s="358"/>
      <c r="I55" s="358"/>
      <c r="J55" s="358"/>
      <c r="K55" s="355" t="s">
        <v>44</v>
      </c>
      <c r="L55" s="355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8" t="s">
        <v>41</v>
      </c>
      <c r="C56" s="358"/>
      <c r="D56" s="358"/>
      <c r="E56" s="358"/>
      <c r="F56" s="358"/>
      <c r="G56" s="358"/>
      <c r="H56" s="358"/>
      <c r="I56" s="358"/>
      <c r="J56" s="358"/>
      <c r="K56" s="355" t="s">
        <v>44</v>
      </c>
      <c r="L56" s="355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8" t="s">
        <v>72</v>
      </c>
      <c r="C57" s="358"/>
      <c r="D57" s="358"/>
      <c r="E57" s="358"/>
      <c r="F57" s="358"/>
      <c r="G57" s="358"/>
      <c r="H57" s="358"/>
      <c r="I57" s="358"/>
      <c r="J57" s="358"/>
      <c r="K57" s="355" t="s">
        <v>44</v>
      </c>
      <c r="L57" s="355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6" t="s">
        <v>201</v>
      </c>
      <c r="C58" s="366"/>
      <c r="D58" s="366"/>
      <c r="E58" s="366"/>
      <c r="F58" s="366"/>
      <c r="G58" s="366"/>
      <c r="H58" s="366"/>
      <c r="I58" s="366"/>
      <c r="J58" s="366"/>
      <c r="K58" s="355" t="s">
        <v>84</v>
      </c>
      <c r="L58" s="355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4" t="s">
        <v>236</v>
      </c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334"/>
      <c r="W60" s="334"/>
      <c r="X60" s="334"/>
      <c r="Y60" s="33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60" t="s">
        <v>237</v>
      </c>
      <c r="B63" s="360"/>
      <c r="C63" s="360"/>
      <c r="D63" s="360"/>
      <c r="E63" s="360"/>
      <c r="F63" s="360"/>
      <c r="G63" s="360"/>
      <c r="H63" s="360"/>
      <c r="I63" s="360"/>
      <c r="J63" s="360"/>
      <c r="K63" s="360"/>
      <c r="L63" s="360"/>
      <c r="M63" s="360" t="s">
        <v>234</v>
      </c>
      <c r="N63" s="360"/>
      <c r="O63" s="360"/>
      <c r="P63" s="360"/>
      <c r="Q63" s="364" t="s">
        <v>235</v>
      </c>
      <c r="R63" s="364"/>
      <c r="S63" s="159"/>
      <c r="T63" s="159"/>
      <c r="U63" s="160"/>
      <c r="V63" s="160"/>
      <c r="W63" s="160"/>
      <c r="X63" s="160"/>
      <c r="Y63" s="160"/>
    </row>
    <row r="64" spans="1:25" ht="15.75">
      <c r="A64" s="360"/>
      <c r="B64" s="360"/>
      <c r="C64" s="360"/>
      <c r="D64" s="360"/>
      <c r="E64" s="360"/>
      <c r="F64" s="360"/>
      <c r="G64" s="360"/>
      <c r="H64" s="360"/>
      <c r="I64" s="360"/>
      <c r="J64" s="360"/>
      <c r="K64" s="360"/>
      <c r="L64" s="360"/>
      <c r="M64" s="360" t="s">
        <v>30</v>
      </c>
      <c r="N64" s="360"/>
      <c r="O64" s="360"/>
      <c r="P64" s="360"/>
      <c r="Q64" s="364"/>
      <c r="R64" s="364"/>
      <c r="S64" s="159"/>
      <c r="T64" s="159"/>
      <c r="U64" s="160"/>
      <c r="V64" s="160"/>
      <c r="W64" s="160"/>
      <c r="X64" s="160"/>
      <c r="Y64" s="160"/>
    </row>
    <row r="65" spans="1:25" ht="15.75">
      <c r="A65" s="360"/>
      <c r="B65" s="360"/>
      <c r="C65" s="360"/>
      <c r="D65" s="360"/>
      <c r="E65" s="360"/>
      <c r="F65" s="360"/>
      <c r="G65" s="360"/>
      <c r="H65" s="360"/>
      <c r="I65" s="360"/>
      <c r="J65" s="360"/>
      <c r="K65" s="360"/>
      <c r="L65" s="360"/>
      <c r="M65" s="172" t="s">
        <v>25</v>
      </c>
      <c r="N65" s="172" t="s">
        <v>27</v>
      </c>
      <c r="O65" s="172" t="s">
        <v>28</v>
      </c>
      <c r="P65" s="172" t="s">
        <v>29</v>
      </c>
      <c r="Q65" s="364"/>
      <c r="R65" s="364"/>
      <c r="S65" s="159"/>
      <c r="T65" s="159"/>
      <c r="U65" s="160"/>
      <c r="V65" s="160"/>
      <c r="W65" s="160"/>
      <c r="X65" s="160"/>
      <c r="Y65" s="160"/>
    </row>
    <row r="66" spans="1:25" ht="15.75">
      <c r="A66" s="361" t="s">
        <v>238</v>
      </c>
      <c r="B66" s="362"/>
      <c r="C66" s="362"/>
      <c r="D66" s="362"/>
      <c r="E66" s="362"/>
      <c r="F66" s="362"/>
      <c r="G66" s="362"/>
      <c r="H66" s="362"/>
      <c r="I66" s="362"/>
      <c r="J66" s="362"/>
      <c r="K66" s="362"/>
      <c r="L66" s="363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9" t="e">
        <f>#REF!</f>
        <v>#REF!</v>
      </c>
      <c r="R66" s="349"/>
      <c r="S66" s="159"/>
      <c r="T66" s="159"/>
      <c r="U66" s="160"/>
      <c r="V66" s="160"/>
      <c r="W66" s="160"/>
      <c r="X66" s="160"/>
      <c r="Y66" s="160"/>
    </row>
    <row r="67" spans="1:25" ht="15.75">
      <c r="A67" s="361" t="s">
        <v>239</v>
      </c>
      <c r="B67" s="362"/>
      <c r="C67" s="362"/>
      <c r="D67" s="362"/>
      <c r="E67" s="362"/>
      <c r="F67" s="362"/>
      <c r="G67" s="362"/>
      <c r="H67" s="362"/>
      <c r="I67" s="362"/>
      <c r="J67" s="362"/>
      <c r="K67" s="362"/>
      <c r="L67" s="363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50" t="e">
        <f>#REF!</f>
        <v>#REF!</v>
      </c>
      <c r="R67" s="350"/>
      <c r="S67" s="159"/>
      <c r="T67" s="159"/>
      <c r="U67" s="160"/>
      <c r="V67" s="160"/>
      <c r="W67" s="160"/>
      <c r="X67" s="160"/>
      <c r="Y67" s="160"/>
    </row>
    <row r="68" spans="1:25" ht="15.75">
      <c r="A68" s="361" t="s">
        <v>240</v>
      </c>
      <c r="B68" s="362"/>
      <c r="C68" s="362"/>
      <c r="D68" s="362"/>
      <c r="E68" s="362"/>
      <c r="F68" s="362"/>
      <c r="G68" s="362"/>
      <c r="H68" s="362"/>
      <c r="I68" s="362"/>
      <c r="J68" s="362"/>
      <c r="K68" s="362"/>
      <c r="L68" s="363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50" t="e">
        <f>#REF!</f>
        <v>#REF!</v>
      </c>
      <c r="R68" s="350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60" t="s">
        <v>237</v>
      </c>
      <c r="B71" s="360"/>
      <c r="C71" s="360"/>
      <c r="D71" s="360"/>
      <c r="E71" s="360"/>
      <c r="F71" s="360"/>
      <c r="G71" s="360"/>
      <c r="H71" s="360"/>
      <c r="I71" s="360"/>
      <c r="J71" s="360"/>
      <c r="K71" s="360"/>
      <c r="L71" s="360"/>
      <c r="M71" s="360" t="s">
        <v>234</v>
      </c>
      <c r="N71" s="360"/>
      <c r="O71" s="360"/>
      <c r="P71" s="360"/>
      <c r="Q71" s="364" t="s">
        <v>235</v>
      </c>
      <c r="R71" s="364"/>
      <c r="S71" s="159"/>
      <c r="T71" s="159"/>
      <c r="U71" s="160"/>
      <c r="V71" s="160"/>
      <c r="W71" s="160"/>
      <c r="X71" s="160"/>
      <c r="Y71" s="160"/>
    </row>
    <row r="72" spans="1:25" ht="15.75">
      <c r="A72" s="360"/>
      <c r="B72" s="360"/>
      <c r="C72" s="360"/>
      <c r="D72" s="360"/>
      <c r="E72" s="360"/>
      <c r="F72" s="360"/>
      <c r="G72" s="360"/>
      <c r="H72" s="360"/>
      <c r="I72" s="360"/>
      <c r="J72" s="360"/>
      <c r="K72" s="360"/>
      <c r="L72" s="360"/>
      <c r="M72" s="360" t="s">
        <v>30</v>
      </c>
      <c r="N72" s="360"/>
      <c r="O72" s="360"/>
      <c r="P72" s="360"/>
      <c r="Q72" s="364"/>
      <c r="R72" s="364"/>
      <c r="S72" s="159"/>
      <c r="T72" s="159"/>
      <c r="U72" s="160"/>
      <c r="V72" s="160"/>
      <c r="W72" s="160"/>
      <c r="X72" s="160"/>
      <c r="Y72" s="160"/>
    </row>
    <row r="73" spans="1:25" ht="15.75">
      <c r="A73" s="360"/>
      <c r="B73" s="360"/>
      <c r="C73" s="360"/>
      <c r="D73" s="360"/>
      <c r="E73" s="360"/>
      <c r="F73" s="360"/>
      <c r="G73" s="360"/>
      <c r="H73" s="360"/>
      <c r="I73" s="360"/>
      <c r="J73" s="360"/>
      <c r="K73" s="360"/>
      <c r="L73" s="360"/>
      <c r="M73" s="172" t="s">
        <v>25</v>
      </c>
      <c r="N73" s="172" t="s">
        <v>27</v>
      </c>
      <c r="O73" s="172" t="s">
        <v>28</v>
      </c>
      <c r="P73" s="172" t="s">
        <v>29</v>
      </c>
      <c r="Q73" s="364"/>
      <c r="R73" s="364"/>
      <c r="S73" s="159"/>
      <c r="T73" s="159"/>
      <c r="U73" s="160"/>
      <c r="V73" s="160"/>
      <c r="W73" s="160"/>
      <c r="X73" s="160"/>
      <c r="Y73" s="160"/>
    </row>
    <row r="74" spans="1:25" ht="15.75">
      <c r="A74" s="361" t="s">
        <v>238</v>
      </c>
      <c r="B74" s="362"/>
      <c r="C74" s="362"/>
      <c r="D74" s="362"/>
      <c r="E74" s="362"/>
      <c r="F74" s="362"/>
      <c r="G74" s="362"/>
      <c r="H74" s="362"/>
      <c r="I74" s="362"/>
      <c r="J74" s="362"/>
      <c r="K74" s="362"/>
      <c r="L74" s="363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9" t="e">
        <f>#REF!</f>
        <v>#REF!</v>
      </c>
      <c r="R74" s="349"/>
      <c r="S74" s="159"/>
      <c r="T74" s="159"/>
      <c r="U74" s="160"/>
      <c r="V74" s="160"/>
      <c r="W74" s="160"/>
      <c r="X74" s="160"/>
      <c r="Y74" s="160"/>
    </row>
    <row r="75" spans="1:25" ht="15.75">
      <c r="A75" s="361" t="s">
        <v>242</v>
      </c>
      <c r="B75" s="362"/>
      <c r="C75" s="362"/>
      <c r="D75" s="362"/>
      <c r="E75" s="362"/>
      <c r="F75" s="362"/>
      <c r="G75" s="362"/>
      <c r="H75" s="362"/>
      <c r="I75" s="362"/>
      <c r="J75" s="362"/>
      <c r="K75" s="362"/>
      <c r="L75" s="363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50" t="e">
        <f>#REF!</f>
        <v>#REF!</v>
      </c>
      <c r="R75" s="350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4" t="s">
        <v>202</v>
      </c>
      <c r="B77" s="334"/>
      <c r="C77" s="334"/>
      <c r="D77" s="33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</row>
    <row r="78" spans="1:25" s="142" customFormat="1" ht="21.75" customHeight="1">
      <c r="B78" s="143" t="s">
        <v>204</v>
      </c>
    </row>
    <row r="79" spans="1:25" ht="18" customHeight="1">
      <c r="A79" s="337" t="s">
        <v>203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203</v>
      </c>
      <c r="B113" s="338" t="s">
        <v>205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203</v>
      </c>
      <c r="B147" s="338" t="s">
        <v>206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203</v>
      </c>
      <c r="B181" s="338" t="s">
        <v>207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203</v>
      </c>
      <c r="B215" s="338" t="s">
        <v>208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4" t="s">
        <v>210</v>
      </c>
      <c r="B251" s="334"/>
      <c r="C251" s="334"/>
      <c r="D251" s="334"/>
      <c r="E251" s="334"/>
      <c r="F251" s="334"/>
      <c r="G251" s="334"/>
      <c r="H251" s="334"/>
      <c r="I251" s="334"/>
      <c r="J251" s="334"/>
      <c r="K251" s="334"/>
      <c r="L251" s="334"/>
      <c r="M251" s="334"/>
      <c r="N251" s="334"/>
      <c r="O251" s="334"/>
      <c r="P251" s="334"/>
      <c r="Q251" s="334"/>
      <c r="R251" s="334"/>
      <c r="S251" s="334"/>
      <c r="T251" s="334"/>
      <c r="U251" s="334"/>
      <c r="V251" s="334"/>
      <c r="W251" s="334"/>
      <c r="X251" s="334"/>
      <c r="Y251" s="33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203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203</v>
      </c>
      <c r="B287" s="338" t="s">
        <v>205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203</v>
      </c>
      <c r="B321" s="338" t="s">
        <v>211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203</v>
      </c>
      <c r="B355" s="338" t="s">
        <v>206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203</v>
      </c>
      <c r="B389" s="338" t="s">
        <v>207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203</v>
      </c>
      <c r="B423" s="338" t="s">
        <v>208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203</v>
      </c>
      <c r="B457" s="351" t="s">
        <v>298</v>
      </c>
      <c r="C457" s="351"/>
      <c r="D457" s="351"/>
      <c r="E457" s="351"/>
      <c r="F457" s="351"/>
      <c r="G457" s="351"/>
      <c r="H457" s="351"/>
      <c r="I457" s="351"/>
      <c r="J457" s="351"/>
      <c r="K457" s="351"/>
      <c r="L457" s="351"/>
      <c r="M457" s="351"/>
      <c r="N457" s="351"/>
      <c r="O457" s="351"/>
      <c r="P457" s="351"/>
      <c r="Q457" s="351"/>
      <c r="R457" s="351"/>
      <c r="S457" s="351"/>
      <c r="T457" s="351"/>
      <c r="U457" s="351"/>
      <c r="V457" s="351"/>
      <c r="W457" s="351"/>
      <c r="X457" s="351"/>
      <c r="Y457" s="351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203</v>
      </c>
      <c r="B491" s="352" t="s">
        <v>299</v>
      </c>
      <c r="C491" s="352"/>
      <c r="D491" s="352"/>
      <c r="E491" s="352"/>
      <c r="F491" s="352"/>
      <c r="G491" s="352"/>
      <c r="H491" s="352"/>
      <c r="I491" s="352"/>
      <c r="J491" s="352"/>
      <c r="K491" s="352"/>
      <c r="L491" s="352"/>
      <c r="M491" s="352"/>
      <c r="N491" s="352"/>
      <c r="O491" s="352"/>
      <c r="P491" s="352"/>
      <c r="Q491" s="352"/>
      <c r="R491" s="352"/>
      <c r="S491" s="352"/>
      <c r="T491" s="352"/>
      <c r="U491" s="352"/>
      <c r="V491" s="352"/>
      <c r="W491" s="352"/>
      <c r="X491" s="352"/>
      <c r="Y491" s="352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7"/>
      <c r="C529" s="347"/>
      <c r="D529" s="347"/>
      <c r="E529" s="347"/>
      <c r="F529" s="347"/>
      <c r="G529" s="347"/>
      <c r="H529" s="347"/>
      <c r="I529" s="347"/>
      <c r="J529" s="347"/>
      <c r="K529" s="347"/>
      <c r="L529" s="347"/>
      <c r="M529" s="347"/>
      <c r="N529" s="347" t="s">
        <v>30</v>
      </c>
      <c r="O529" s="347"/>
      <c r="P529" s="347"/>
      <c r="Q529" s="347"/>
      <c r="R529" s="347"/>
    </row>
    <row r="530" spans="1:25">
      <c r="A530" s="150"/>
      <c r="B530" s="347"/>
      <c r="C530" s="347"/>
      <c r="D530" s="347"/>
      <c r="E530" s="347"/>
      <c r="F530" s="347"/>
      <c r="G530" s="347"/>
      <c r="H530" s="347"/>
      <c r="I530" s="347"/>
      <c r="J530" s="347"/>
      <c r="K530" s="347"/>
      <c r="L530" s="347"/>
      <c r="M530" s="347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8" t="s">
        <v>212</v>
      </c>
      <c r="C531" s="348"/>
      <c r="D531" s="348"/>
      <c r="E531" s="348"/>
      <c r="F531" s="348"/>
      <c r="G531" s="348"/>
      <c r="H531" s="348"/>
      <c r="I531" s="348"/>
      <c r="J531" s="348"/>
      <c r="K531" s="348"/>
      <c r="L531" s="348"/>
      <c r="M531" s="348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7"/>
      <c r="C535" s="347"/>
      <c r="D535" s="347"/>
      <c r="E535" s="347"/>
      <c r="F535" s="347"/>
      <c r="G535" s="347"/>
      <c r="H535" s="347"/>
      <c r="I535" s="347"/>
      <c r="J535" s="347"/>
      <c r="K535" s="347"/>
      <c r="L535" s="347"/>
      <c r="M535" s="347"/>
      <c r="N535" s="120" t="s">
        <v>297</v>
      </c>
    </row>
    <row r="536" spans="1:25" ht="29.25" customHeight="1">
      <c r="B536" s="353" t="s">
        <v>300</v>
      </c>
      <c r="C536" s="348"/>
      <c r="D536" s="348"/>
      <c r="E536" s="348"/>
      <c r="F536" s="348"/>
      <c r="G536" s="348"/>
      <c r="H536" s="348"/>
      <c r="I536" s="348"/>
      <c r="J536" s="348"/>
      <c r="K536" s="348"/>
      <c r="L536" s="348"/>
      <c r="M536" s="348"/>
      <c r="N536" s="153" t="e">
        <f>#REF!</f>
        <v>#REF!</v>
      </c>
    </row>
    <row r="538" spans="1:25" ht="57" customHeight="1">
      <c r="A538" s="334" t="s">
        <v>213</v>
      </c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  <c r="Q538" s="334"/>
      <c r="R538" s="334"/>
      <c r="S538" s="334"/>
      <c r="T538" s="334"/>
      <c r="U538" s="334"/>
      <c r="V538" s="334"/>
      <c r="W538" s="334"/>
      <c r="X538" s="334"/>
      <c r="Y538" s="33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203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203</v>
      </c>
      <c r="B574" s="338" t="s">
        <v>205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203</v>
      </c>
      <c r="B608" s="338" t="s">
        <v>206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203</v>
      </c>
      <c r="B642" s="338" t="s">
        <v>207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203</v>
      </c>
      <c r="B676" s="338" t="s">
        <v>208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203</v>
      </c>
      <c r="B710" s="338" t="s">
        <v>214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203</v>
      </c>
      <c r="B744" s="338" t="s">
        <v>305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215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216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4" t="s">
        <v>217</v>
      </c>
      <c r="B783" s="334"/>
      <c r="C783" s="334"/>
      <c r="D783" s="334"/>
      <c r="E783" s="334"/>
      <c r="F783" s="334"/>
      <c r="G783" s="334"/>
      <c r="H783" s="334"/>
      <c r="I783" s="334"/>
      <c r="J783" s="334"/>
      <c r="K783" s="334"/>
      <c r="L783" s="334"/>
      <c r="M783" s="334"/>
      <c r="N783" s="334"/>
      <c r="O783" s="334"/>
      <c r="P783" s="334"/>
      <c r="Q783" s="334"/>
      <c r="R783" s="334"/>
      <c r="S783" s="334"/>
      <c r="T783" s="334"/>
      <c r="U783" s="334"/>
      <c r="V783" s="334"/>
      <c r="W783" s="334"/>
      <c r="X783" s="334"/>
      <c r="Y783" s="33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203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203</v>
      </c>
      <c r="B819" s="338" t="s">
        <v>205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203</v>
      </c>
      <c r="B853" s="338" t="s">
        <v>211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203</v>
      </c>
      <c r="B887" s="338" t="s">
        <v>206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203</v>
      </c>
      <c r="B921" s="338" t="s">
        <v>207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203</v>
      </c>
      <c r="B955" s="338" t="s">
        <v>208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203</v>
      </c>
      <c r="B989" s="351" t="s">
        <v>298</v>
      </c>
      <c r="C989" s="351"/>
      <c r="D989" s="351"/>
      <c r="E989" s="351"/>
      <c r="F989" s="351"/>
      <c r="G989" s="351"/>
      <c r="H989" s="351"/>
      <c r="I989" s="351"/>
      <c r="J989" s="351"/>
      <c r="K989" s="351"/>
      <c r="L989" s="351"/>
      <c r="M989" s="351"/>
      <c r="N989" s="351"/>
      <c r="O989" s="351"/>
      <c r="P989" s="351"/>
      <c r="Q989" s="351"/>
      <c r="R989" s="351"/>
      <c r="S989" s="351"/>
      <c r="T989" s="351"/>
      <c r="U989" s="351"/>
      <c r="V989" s="351"/>
      <c r="W989" s="351"/>
      <c r="X989" s="351"/>
      <c r="Y989" s="351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203</v>
      </c>
      <c r="B1023" s="352" t="s">
        <v>299</v>
      </c>
      <c r="C1023" s="352"/>
      <c r="D1023" s="352"/>
      <c r="E1023" s="352"/>
      <c r="F1023" s="352"/>
      <c r="G1023" s="352"/>
      <c r="H1023" s="352"/>
      <c r="I1023" s="352"/>
      <c r="J1023" s="352"/>
      <c r="K1023" s="352"/>
      <c r="L1023" s="352"/>
      <c r="M1023" s="352"/>
      <c r="N1023" s="352"/>
      <c r="O1023" s="352"/>
      <c r="P1023" s="352"/>
      <c r="Q1023" s="352"/>
      <c r="R1023" s="352"/>
      <c r="S1023" s="352"/>
      <c r="T1023" s="352"/>
      <c r="U1023" s="352"/>
      <c r="V1023" s="352"/>
      <c r="W1023" s="352"/>
      <c r="X1023" s="352"/>
      <c r="Y1023" s="352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203</v>
      </c>
      <c r="B1057" s="338" t="s">
        <v>214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203</v>
      </c>
      <c r="B1091" s="338" t="s">
        <v>305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215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216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7"/>
      <c r="C1132" s="347"/>
      <c r="D1132" s="347"/>
      <c r="E1132" s="347"/>
      <c r="F1132" s="347"/>
      <c r="G1132" s="347"/>
      <c r="H1132" s="347"/>
      <c r="I1132" s="347"/>
      <c r="J1132" s="347"/>
      <c r="K1132" s="347"/>
      <c r="L1132" s="347"/>
      <c r="M1132" s="347"/>
      <c r="N1132" s="347" t="s">
        <v>30</v>
      </c>
      <c r="O1132" s="347"/>
      <c r="P1132" s="347"/>
      <c r="Q1132" s="347"/>
      <c r="R1132" s="347"/>
    </row>
    <row r="1133" spans="1:129">
      <c r="A1133" s="150"/>
      <c r="B1133" s="347"/>
      <c r="C1133" s="347"/>
      <c r="D1133" s="347"/>
      <c r="E1133" s="347"/>
      <c r="F1133" s="347"/>
      <c r="G1133" s="347"/>
      <c r="H1133" s="347"/>
      <c r="I1133" s="347"/>
      <c r="J1133" s="347"/>
      <c r="K1133" s="347"/>
      <c r="L1133" s="347"/>
      <c r="M1133" s="347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8" t="s">
        <v>212</v>
      </c>
      <c r="C1134" s="348"/>
      <c r="D1134" s="348"/>
      <c r="E1134" s="348"/>
      <c r="F1134" s="348"/>
      <c r="G1134" s="348"/>
      <c r="H1134" s="348"/>
      <c r="I1134" s="348"/>
      <c r="J1134" s="348"/>
      <c r="K1134" s="348"/>
      <c r="L1134" s="348"/>
      <c r="M1134" s="348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7"/>
      <c r="C1138" s="347"/>
      <c r="D1138" s="347"/>
      <c r="E1138" s="347"/>
      <c r="F1138" s="347"/>
      <c r="G1138" s="347"/>
      <c r="H1138" s="347"/>
      <c r="I1138" s="347"/>
      <c r="J1138" s="347"/>
      <c r="K1138" s="347"/>
      <c r="L1138" s="347"/>
      <c r="M1138" s="347"/>
      <c r="N1138" s="120" t="s">
        <v>297</v>
      </c>
    </row>
    <row r="1139" spans="2:14" ht="31.5" customHeight="1">
      <c r="B1139" s="339" t="s">
        <v>301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3" t="s">
        <v>330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  <c r="AB1" s="143"/>
      <c r="AC1" s="143"/>
    </row>
    <row r="2" spans="1:30" ht="15.75" customHeight="1">
      <c r="A2" s="375" t="s">
        <v>282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</row>
    <row r="3" spans="1:30">
      <c r="A3" s="375"/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AB3" s="143"/>
      <c r="AC3" s="143"/>
    </row>
    <row r="4" spans="1:30" ht="39" customHeight="1">
      <c r="A4" s="393" t="s">
        <v>280</v>
      </c>
      <c r="B4" s="393"/>
      <c r="C4" s="393"/>
      <c r="D4" s="393"/>
      <c r="E4" s="393"/>
      <c r="F4" s="393"/>
      <c r="G4" s="393" t="s">
        <v>244</v>
      </c>
      <c r="H4" s="394" t="s">
        <v>244</v>
      </c>
      <c r="I4" s="394"/>
      <c r="J4" s="394"/>
      <c r="K4" s="389" t="e">
        <f>#REF!</f>
        <v>#REF!</v>
      </c>
      <c r="L4" s="390"/>
      <c r="M4" s="390"/>
      <c r="N4" s="390"/>
      <c r="O4" s="390"/>
      <c r="P4" s="391"/>
      <c r="Q4" s="226"/>
    </row>
    <row r="5" spans="1:30" ht="15.75" customHeight="1">
      <c r="A5" s="375" t="s">
        <v>284</v>
      </c>
      <c r="B5" s="375"/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</row>
    <row r="6" spans="1:30" ht="27.75" customHeight="1">
      <c r="A6" s="375"/>
      <c r="B6" s="375"/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</row>
    <row r="7" spans="1:30" ht="42.75" customHeight="1">
      <c r="A7" s="374" t="s">
        <v>281</v>
      </c>
      <c r="B7" s="374"/>
      <c r="C7" s="374"/>
      <c r="D7" s="374"/>
      <c r="E7" s="374"/>
      <c r="F7" s="374"/>
      <c r="G7" s="374"/>
      <c r="H7" s="374"/>
      <c r="I7" s="374"/>
      <c r="J7" s="374"/>
      <c r="K7" s="374"/>
      <c r="L7" s="374"/>
      <c r="M7" s="374"/>
      <c r="N7" s="374"/>
      <c r="O7" s="374"/>
      <c r="P7" s="374"/>
      <c r="Q7" s="226"/>
    </row>
    <row r="8" spans="1:30">
      <c r="A8" s="395" t="s">
        <v>245</v>
      </c>
      <c r="B8" s="395"/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</row>
    <row r="9" spans="1:30" ht="15.75" customHeight="1">
      <c r="A9" s="377" t="s">
        <v>246</v>
      </c>
      <c r="B9" s="377"/>
      <c r="C9" s="377"/>
      <c r="D9" s="377"/>
      <c r="E9" s="377"/>
      <c r="F9" s="377"/>
      <c r="G9" s="377"/>
      <c r="H9" s="388" t="s">
        <v>244</v>
      </c>
      <c r="I9" s="388"/>
      <c r="J9" s="388"/>
      <c r="K9" s="396" t="e">
        <f>#REF!</f>
        <v>#REF!</v>
      </c>
      <c r="L9" s="396"/>
      <c r="M9" s="396"/>
      <c r="N9" s="396"/>
      <c r="O9" s="396"/>
      <c r="P9" s="396"/>
      <c r="Q9" s="226"/>
      <c r="AB9" s="143"/>
      <c r="AC9" s="143"/>
    </row>
    <row r="10" spans="1:30">
      <c r="A10" s="377" t="s">
        <v>247</v>
      </c>
      <c r="B10" s="377"/>
      <c r="C10" s="377"/>
      <c r="D10" s="377"/>
      <c r="E10" s="377"/>
      <c r="F10" s="377"/>
      <c r="G10" s="377"/>
      <c r="H10" s="388" t="s">
        <v>244</v>
      </c>
      <c r="I10" s="388"/>
      <c r="J10" s="388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30">
      <c r="A11" s="377" t="s">
        <v>248</v>
      </c>
      <c r="B11" s="377"/>
      <c r="C11" s="377"/>
      <c r="D11" s="377"/>
      <c r="E11" s="377"/>
      <c r="F11" s="377"/>
      <c r="G11" s="377"/>
      <c r="H11" s="388" t="s">
        <v>244</v>
      </c>
      <c r="I11" s="388"/>
      <c r="J11" s="388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30">
      <c r="A12" s="388" t="s">
        <v>249</v>
      </c>
      <c r="B12" s="388"/>
      <c r="C12" s="388"/>
      <c r="D12" s="388"/>
      <c r="E12" s="388"/>
      <c r="F12" s="388"/>
      <c r="G12" s="388"/>
      <c r="H12" s="388"/>
      <c r="I12" s="388"/>
      <c r="J12" s="388"/>
      <c r="K12" s="388"/>
      <c r="L12" s="388"/>
      <c r="M12" s="388"/>
      <c r="N12" s="388"/>
      <c r="O12" s="388"/>
      <c r="P12" s="388"/>
      <c r="AB12" s="227"/>
      <c r="AC12" s="227"/>
      <c r="AD12" s="228"/>
    </row>
    <row r="13" spans="1:30">
      <c r="A13" s="377" t="s">
        <v>246</v>
      </c>
      <c r="B13" s="377"/>
      <c r="C13" s="377"/>
      <c r="D13" s="377"/>
      <c r="E13" s="377"/>
      <c r="F13" s="377"/>
      <c r="G13" s="377"/>
      <c r="H13" s="388" t="s">
        <v>244</v>
      </c>
      <c r="I13" s="388"/>
      <c r="J13" s="388"/>
      <c r="K13" s="389" t="e">
        <f>#REF!</f>
        <v>#REF!</v>
      </c>
      <c r="L13" s="390"/>
      <c r="M13" s="390"/>
      <c r="N13" s="390"/>
      <c r="O13" s="390"/>
      <c r="P13" s="391"/>
      <c r="Q13" s="226"/>
      <c r="AB13" s="228"/>
      <c r="AC13" s="228"/>
      <c r="AD13" s="228"/>
    </row>
    <row r="14" spans="1:30">
      <c r="A14" s="377" t="s">
        <v>250</v>
      </c>
      <c r="B14" s="377"/>
      <c r="C14" s="377"/>
      <c r="D14" s="377"/>
      <c r="E14" s="377"/>
      <c r="F14" s="377"/>
      <c r="G14" s="377"/>
      <c r="H14" s="388" t="s">
        <v>244</v>
      </c>
      <c r="I14" s="388"/>
      <c r="J14" s="388"/>
      <c r="K14" s="389" t="e">
        <f>#REF!</f>
        <v>#REF!</v>
      </c>
      <c r="L14" s="390"/>
      <c r="M14" s="390"/>
      <c r="N14" s="390"/>
      <c r="O14" s="390"/>
      <c r="P14" s="391"/>
      <c r="Q14" s="226"/>
      <c r="AB14" s="228"/>
      <c r="AC14" s="228"/>
      <c r="AD14" s="228"/>
    </row>
    <row r="15" spans="1:30">
      <c r="A15" s="392"/>
      <c r="B15" s="392"/>
      <c r="C15" s="392"/>
      <c r="D15" s="392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226"/>
      <c r="AB15" s="228"/>
      <c r="AC15" s="228"/>
      <c r="AD15" s="228"/>
    </row>
    <row r="16" spans="1:30" ht="30" customHeight="1">
      <c r="A16" s="375" t="s">
        <v>285</v>
      </c>
      <c r="B16" s="375"/>
      <c r="C16" s="375"/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AB16" s="227"/>
      <c r="AC16" s="227"/>
      <c r="AD16" s="228"/>
    </row>
    <row r="17" spans="1:75" ht="67.5" customHeight="1">
      <c r="A17" s="386" t="s">
        <v>288</v>
      </c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7"/>
      <c r="Y17" s="38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2" t="s">
        <v>275</v>
      </c>
      <c r="B51" s="382"/>
      <c r="C51" s="382"/>
      <c r="D51" s="382"/>
      <c r="E51" s="382"/>
      <c r="F51" s="382"/>
      <c r="G51" s="382"/>
      <c r="H51" s="382"/>
      <c r="I51" s="333" t="s">
        <v>276</v>
      </c>
      <c r="J51" s="333"/>
      <c r="K51" s="333"/>
      <c r="L51" s="383" t="e">
        <f>#REF!</f>
        <v>#REF!</v>
      </c>
      <c r="M51" s="384"/>
      <c r="N51" s="384"/>
      <c r="O51" s="384"/>
      <c r="P51" s="385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5" t="s">
        <v>286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375"/>
      <c r="O53" s="375"/>
      <c r="P53" s="375"/>
      <c r="Q53" s="375"/>
      <c r="R53" s="375"/>
      <c r="S53" s="375"/>
      <c r="T53" s="375"/>
      <c r="U53" s="375"/>
      <c r="V53" s="375"/>
      <c r="W53" s="375"/>
      <c r="X53" s="375"/>
      <c r="Y53" s="375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6" t="s">
        <v>289</v>
      </c>
      <c r="B54" s="387"/>
      <c r="C54" s="387"/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6" t="s">
        <v>290</v>
      </c>
      <c r="B88" s="376"/>
      <c r="C88" s="376"/>
      <c r="D88" s="376"/>
      <c r="E88" s="376"/>
      <c r="F88" s="376"/>
      <c r="G88" s="376"/>
      <c r="H88" s="376"/>
      <c r="I88" s="376"/>
      <c r="J88" s="376"/>
      <c r="K88" s="376"/>
      <c r="L88" s="376"/>
      <c r="M88" s="376"/>
      <c r="N88" s="376"/>
      <c r="O88" s="376"/>
      <c r="P88" s="376"/>
      <c r="Q88" s="376"/>
      <c r="R88" s="376"/>
      <c r="S88" s="376"/>
      <c r="T88" s="376"/>
      <c r="U88" s="376"/>
      <c r="V88" s="376"/>
      <c r="W88" s="376"/>
      <c r="X88" s="376"/>
      <c r="Y88" s="376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6" t="s">
        <v>291</v>
      </c>
      <c r="B122" s="376"/>
      <c r="C122" s="376"/>
      <c r="D122" s="376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  <c r="W122" s="376"/>
      <c r="X122" s="376"/>
      <c r="Y122" s="376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6"/>
    </row>
    <row r="157" spans="1:75" ht="47.25" customHeight="1">
      <c r="A157" s="379" t="s">
        <v>278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0" t="e">
        <f>#REF!</f>
        <v>#REF!</v>
      </c>
      <c r="M157" s="371"/>
      <c r="N157" s="371"/>
      <c r="O157" s="371"/>
      <c r="P157" s="372"/>
      <c r="Q157" s="226"/>
    </row>
    <row r="158" spans="1:75" ht="48.75" customHeight="1">
      <c r="A158" s="379" t="s">
        <v>279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0" t="e">
        <f>#REF!</f>
        <v>#REF!</v>
      </c>
      <c r="M158" s="371"/>
      <c r="N158" s="371"/>
      <c r="O158" s="371"/>
      <c r="P158" s="372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7" t="s">
        <v>275</v>
      </c>
      <c r="B160" s="368"/>
      <c r="C160" s="368"/>
      <c r="D160" s="368"/>
      <c r="E160" s="368"/>
      <c r="F160" s="368"/>
      <c r="G160" s="368"/>
      <c r="H160" s="369"/>
      <c r="I160" s="333" t="s">
        <v>276</v>
      </c>
      <c r="J160" s="333"/>
      <c r="K160" s="333"/>
      <c r="L160" s="370" t="e">
        <f>#REF!</f>
        <v>#REF!</v>
      </c>
      <c r="M160" s="371"/>
      <c r="N160" s="371"/>
      <c r="O160" s="371"/>
      <c r="P160" s="372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3" t="s">
        <v>331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</row>
    <row r="2" spans="1:25" ht="15.75" customHeight="1">
      <c r="A2" s="375" t="s">
        <v>282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</row>
    <row r="3" spans="1:25">
      <c r="A3" s="375"/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</row>
    <row r="4" spans="1:25" ht="39" customHeight="1">
      <c r="A4" s="393" t="s">
        <v>280</v>
      </c>
      <c r="B4" s="393"/>
      <c r="C4" s="393"/>
      <c r="D4" s="393"/>
      <c r="E4" s="393"/>
      <c r="F4" s="393"/>
      <c r="G4" s="393" t="s">
        <v>244</v>
      </c>
      <c r="H4" s="394" t="s">
        <v>244</v>
      </c>
      <c r="I4" s="394"/>
      <c r="J4" s="394"/>
      <c r="K4" s="401" t="e">
        <f>#REF!</f>
        <v>#REF!</v>
      </c>
      <c r="L4" s="402"/>
      <c r="M4" s="402"/>
      <c r="N4" s="402"/>
      <c r="O4" s="402"/>
      <c r="P4" s="403"/>
      <c r="Q4" s="226"/>
    </row>
    <row r="5" spans="1:25" ht="15.75" customHeight="1">
      <c r="A5" s="375" t="s">
        <v>283</v>
      </c>
      <c r="B5" s="375"/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</row>
    <row r="6" spans="1:25" ht="27.75" customHeight="1">
      <c r="A6" s="375"/>
      <c r="B6" s="375"/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</row>
    <row r="7" spans="1:25" ht="42.75" customHeight="1">
      <c r="A7" s="374" t="s">
        <v>281</v>
      </c>
      <c r="B7" s="374"/>
      <c r="C7" s="374"/>
      <c r="D7" s="374"/>
      <c r="E7" s="374"/>
      <c r="F7" s="374"/>
      <c r="G7" s="374"/>
      <c r="H7" s="374"/>
      <c r="I7" s="374"/>
      <c r="J7" s="374"/>
      <c r="K7" s="374"/>
      <c r="L7" s="374"/>
      <c r="M7" s="374"/>
      <c r="N7" s="374"/>
      <c r="O7" s="374"/>
      <c r="P7" s="374"/>
      <c r="Q7" s="226"/>
    </row>
    <row r="8" spans="1:25">
      <c r="A8" s="395" t="s">
        <v>245</v>
      </c>
      <c r="B8" s="395"/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</row>
    <row r="9" spans="1:25" ht="15.75" customHeight="1">
      <c r="A9" s="393" t="s">
        <v>246</v>
      </c>
      <c r="B9" s="393"/>
      <c r="C9" s="393"/>
      <c r="D9" s="393"/>
      <c r="E9" s="393"/>
      <c r="F9" s="393"/>
      <c r="G9" s="393"/>
      <c r="H9" s="394" t="s">
        <v>244</v>
      </c>
      <c r="I9" s="394"/>
      <c r="J9" s="394"/>
      <c r="K9" s="397" t="e">
        <f>#REF!</f>
        <v>#REF!</v>
      </c>
      <c r="L9" s="397"/>
      <c r="M9" s="397"/>
      <c r="N9" s="397"/>
      <c r="O9" s="397"/>
      <c r="P9" s="397"/>
      <c r="Q9" s="226"/>
    </row>
    <row r="10" spans="1:25">
      <c r="A10" s="393" t="s">
        <v>247</v>
      </c>
      <c r="B10" s="393"/>
      <c r="C10" s="393"/>
      <c r="D10" s="393"/>
      <c r="E10" s="393"/>
      <c r="F10" s="393"/>
      <c r="G10" s="393"/>
      <c r="H10" s="394" t="s">
        <v>244</v>
      </c>
      <c r="I10" s="394"/>
      <c r="J10" s="394"/>
      <c r="K10" s="397" t="e">
        <f>#REF!</f>
        <v>#REF!</v>
      </c>
      <c r="L10" s="397"/>
      <c r="M10" s="397"/>
      <c r="N10" s="397"/>
      <c r="O10" s="397"/>
      <c r="P10" s="397"/>
      <c r="Q10" s="226"/>
    </row>
    <row r="11" spans="1:25">
      <c r="A11" s="393" t="s">
        <v>248</v>
      </c>
      <c r="B11" s="393"/>
      <c r="C11" s="393"/>
      <c r="D11" s="393"/>
      <c r="E11" s="393"/>
      <c r="F11" s="393"/>
      <c r="G11" s="393"/>
      <c r="H11" s="394" t="s">
        <v>244</v>
      </c>
      <c r="I11" s="394"/>
      <c r="J11" s="394"/>
      <c r="K11" s="397" t="e">
        <f>#REF!</f>
        <v>#REF!</v>
      </c>
      <c r="L11" s="397"/>
      <c r="M11" s="397"/>
      <c r="N11" s="397"/>
      <c r="O11" s="397"/>
      <c r="P11" s="397"/>
      <c r="Q11" s="226"/>
    </row>
    <row r="12" spans="1:25">
      <c r="A12" s="395" t="s">
        <v>249</v>
      </c>
      <c r="B12" s="395"/>
      <c r="C12" s="395"/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395"/>
      <c r="P12" s="395"/>
    </row>
    <row r="13" spans="1:25">
      <c r="A13" s="393" t="s">
        <v>246</v>
      </c>
      <c r="B13" s="393"/>
      <c r="C13" s="393"/>
      <c r="D13" s="393"/>
      <c r="E13" s="393"/>
      <c r="F13" s="393"/>
      <c r="G13" s="393"/>
      <c r="H13" s="394" t="s">
        <v>244</v>
      </c>
      <c r="I13" s="394"/>
      <c r="J13" s="394"/>
      <c r="K13" s="398" t="e">
        <f>#REF!</f>
        <v>#REF!</v>
      </c>
      <c r="L13" s="399"/>
      <c r="M13" s="399"/>
      <c r="N13" s="399"/>
      <c r="O13" s="399"/>
      <c r="P13" s="400"/>
      <c r="Q13" s="226"/>
    </row>
    <row r="14" spans="1:25">
      <c r="A14" s="393" t="s">
        <v>250</v>
      </c>
      <c r="B14" s="393"/>
      <c r="C14" s="393"/>
      <c r="D14" s="393"/>
      <c r="E14" s="393"/>
      <c r="F14" s="393"/>
      <c r="G14" s="393"/>
      <c r="H14" s="394" t="s">
        <v>244</v>
      </c>
      <c r="I14" s="394"/>
      <c r="J14" s="394"/>
      <c r="K14" s="398" t="e">
        <f>#REF!</f>
        <v>#REF!</v>
      </c>
      <c r="L14" s="399"/>
      <c r="M14" s="399"/>
      <c r="N14" s="399"/>
      <c r="O14" s="399"/>
      <c r="P14" s="400"/>
      <c r="Q14" s="226"/>
    </row>
    <row r="15" spans="1:25">
      <c r="A15" s="392"/>
      <c r="B15" s="392"/>
      <c r="C15" s="392"/>
      <c r="D15" s="392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226"/>
    </row>
    <row r="16" spans="1:25" ht="30" customHeight="1">
      <c r="A16" s="375" t="s">
        <v>285</v>
      </c>
      <c r="B16" s="375"/>
      <c r="C16" s="375"/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</row>
    <row r="17" spans="1:75" ht="45.75" customHeight="1">
      <c r="A17" s="386" t="s">
        <v>288</v>
      </c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7"/>
      <c r="Y17" s="38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2" t="s">
        <v>275</v>
      </c>
      <c r="B51" s="382"/>
      <c r="C51" s="382"/>
      <c r="D51" s="382"/>
      <c r="E51" s="382"/>
      <c r="F51" s="382"/>
      <c r="G51" s="382"/>
      <c r="H51" s="382"/>
      <c r="I51" s="333" t="s">
        <v>276</v>
      </c>
      <c r="J51" s="333"/>
      <c r="K51" s="333"/>
      <c r="L51" s="383" t="e">
        <f>#REF!</f>
        <v>#REF!</v>
      </c>
      <c r="M51" s="384"/>
      <c r="N51" s="384"/>
      <c r="O51" s="384"/>
      <c r="P51" s="385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5" t="s">
        <v>287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375"/>
      <c r="O53" s="375"/>
      <c r="P53" s="375"/>
      <c r="Q53" s="375"/>
      <c r="R53" s="375"/>
      <c r="S53" s="375"/>
      <c r="T53" s="375"/>
      <c r="U53" s="375"/>
      <c r="V53" s="375"/>
      <c r="W53" s="375"/>
      <c r="X53" s="375"/>
      <c r="Y53" s="375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6" t="s">
        <v>289</v>
      </c>
      <c r="B54" s="387"/>
      <c r="C54" s="387"/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6" t="s">
        <v>290</v>
      </c>
      <c r="B88" s="376"/>
      <c r="C88" s="376"/>
      <c r="D88" s="376"/>
      <c r="E88" s="376"/>
      <c r="F88" s="376"/>
      <c r="G88" s="376"/>
      <c r="H88" s="376"/>
      <c r="I88" s="376"/>
      <c r="J88" s="376"/>
      <c r="K88" s="376"/>
      <c r="L88" s="376"/>
      <c r="M88" s="376"/>
      <c r="N88" s="376"/>
      <c r="O88" s="376"/>
      <c r="P88" s="376"/>
      <c r="Q88" s="376"/>
      <c r="R88" s="376"/>
      <c r="S88" s="376"/>
      <c r="T88" s="376"/>
      <c r="U88" s="376"/>
      <c r="V88" s="376"/>
      <c r="W88" s="376"/>
      <c r="X88" s="376"/>
      <c r="Y88" s="376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6" t="s">
        <v>291</v>
      </c>
      <c r="B122" s="376"/>
      <c r="C122" s="376"/>
      <c r="D122" s="376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  <c r="W122" s="376"/>
      <c r="X122" s="376"/>
      <c r="Y122" s="376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9" t="s">
        <v>278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0" t="e">
        <f>#REF!</f>
        <v>#REF!</v>
      </c>
      <c r="M157" s="371"/>
      <c r="N157" s="371"/>
      <c r="O157" s="371"/>
      <c r="P157" s="372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9" t="s">
        <v>279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0" t="e">
        <f>#REF!</f>
        <v>#REF!</v>
      </c>
      <c r="M158" s="371"/>
      <c r="N158" s="371"/>
      <c r="O158" s="371"/>
      <c r="P158" s="372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7" t="s">
        <v>275</v>
      </c>
      <c r="B160" s="368"/>
      <c r="C160" s="368"/>
      <c r="D160" s="368"/>
      <c r="E160" s="368"/>
      <c r="F160" s="368"/>
      <c r="G160" s="368"/>
      <c r="H160" s="369"/>
      <c r="I160" s="333" t="s">
        <v>276</v>
      </c>
      <c r="J160" s="333"/>
      <c r="K160" s="333"/>
      <c r="L160" s="370" t="e">
        <f>#REF!</f>
        <v>#REF!</v>
      </c>
      <c r="M160" s="371"/>
      <c r="N160" s="371"/>
      <c r="O160" s="371"/>
      <c r="P160" s="372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1" t="s">
        <v>302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</row>
    <row r="2" spans="1:75">
      <c r="A2" s="418"/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185"/>
    </row>
    <row r="3" spans="1:75" ht="30" customHeight="1">
      <c r="A3" s="411" t="s">
        <v>285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11"/>
      <c r="Q3" s="411"/>
      <c r="R3" s="411"/>
      <c r="S3" s="411"/>
      <c r="T3" s="411"/>
      <c r="U3" s="411"/>
      <c r="V3" s="411"/>
      <c r="W3" s="411"/>
      <c r="X3" s="411"/>
      <c r="Y3" s="411"/>
    </row>
    <row r="4" spans="1:75" ht="45.75" customHeight="1">
      <c r="A4" s="419" t="s">
        <v>288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0"/>
      <c r="S4" s="420"/>
      <c r="T4" s="420"/>
      <c r="U4" s="420"/>
      <c r="V4" s="420"/>
      <c r="W4" s="420"/>
      <c r="X4" s="420"/>
      <c r="Y4" s="420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2" t="s">
        <v>275</v>
      </c>
      <c r="B38" s="422"/>
      <c r="C38" s="422"/>
      <c r="D38" s="422"/>
      <c r="E38" s="422"/>
      <c r="F38" s="422"/>
      <c r="G38" s="422"/>
      <c r="H38" s="422"/>
      <c r="I38" s="407" t="s">
        <v>276</v>
      </c>
      <c r="J38" s="407"/>
      <c r="K38" s="407"/>
      <c r="L38" s="423" t="e">
        <f>#REF!</f>
        <v>#REF!</v>
      </c>
      <c r="M38" s="424"/>
      <c r="N38" s="424"/>
      <c r="O38" s="424"/>
      <c r="P38" s="425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1" t="s">
        <v>287</v>
      </c>
      <c r="B40" s="411"/>
      <c r="C40" s="411"/>
      <c r="D40" s="411"/>
      <c r="E40" s="411"/>
      <c r="F40" s="411"/>
      <c r="G40" s="411"/>
      <c r="H40" s="411"/>
      <c r="I40" s="411"/>
      <c r="J40" s="411"/>
      <c r="K40" s="411"/>
      <c r="L40" s="411"/>
      <c r="M40" s="411"/>
      <c r="N40" s="411"/>
      <c r="O40" s="411"/>
      <c r="P40" s="411"/>
      <c r="Q40" s="411"/>
      <c r="R40" s="411"/>
      <c r="S40" s="411"/>
      <c r="T40" s="411"/>
      <c r="U40" s="411"/>
      <c r="V40" s="411"/>
      <c r="W40" s="411"/>
      <c r="X40" s="411"/>
      <c r="Y40" s="411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9" t="s">
        <v>289</v>
      </c>
      <c r="B41" s="420"/>
      <c r="C41" s="420"/>
      <c r="D41" s="420"/>
      <c r="E41" s="420"/>
      <c r="F41" s="420"/>
      <c r="G41" s="420"/>
      <c r="H41" s="420"/>
      <c r="I41" s="420"/>
      <c r="J41" s="420"/>
      <c r="K41" s="420"/>
      <c r="L41" s="420"/>
      <c r="M41" s="420"/>
      <c r="N41" s="420"/>
      <c r="O41" s="420"/>
      <c r="P41" s="420"/>
      <c r="Q41" s="420"/>
      <c r="R41" s="420"/>
      <c r="S41" s="420"/>
      <c r="T41" s="420"/>
      <c r="U41" s="420"/>
      <c r="V41" s="420"/>
      <c r="W41" s="420"/>
      <c r="X41" s="420"/>
      <c r="Y41" s="420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2" t="s">
        <v>290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2" t="s">
        <v>291</v>
      </c>
      <c r="B109" s="413"/>
      <c r="C109" s="413"/>
      <c r="D109" s="413"/>
      <c r="E109" s="413"/>
      <c r="F109" s="413"/>
      <c r="G109" s="413"/>
      <c r="H109" s="413"/>
      <c r="I109" s="413"/>
      <c r="J109" s="413"/>
      <c r="K109" s="413"/>
      <c r="L109" s="413"/>
      <c r="M109" s="413"/>
      <c r="N109" s="413"/>
      <c r="O109" s="413"/>
      <c r="P109" s="413"/>
      <c r="Q109" s="413"/>
      <c r="R109" s="413"/>
      <c r="S109" s="413"/>
      <c r="T109" s="413"/>
      <c r="U109" s="413"/>
      <c r="V109" s="413"/>
      <c r="W109" s="413"/>
      <c r="X109" s="413"/>
      <c r="Y109" s="413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4"/>
      <c r="B143" s="414"/>
      <c r="C143" s="414"/>
      <c r="D143" s="414"/>
      <c r="E143" s="414"/>
      <c r="F143" s="414"/>
      <c r="G143" s="414"/>
      <c r="H143" s="414"/>
      <c r="I143" s="414"/>
      <c r="J143" s="414"/>
      <c r="K143" s="414"/>
      <c r="L143" s="414"/>
      <c r="M143" s="414"/>
      <c r="N143" s="414"/>
      <c r="O143" s="414"/>
      <c r="P143" s="414"/>
      <c r="Q143" s="185"/>
    </row>
    <row r="144" spans="1:75" ht="47.25" customHeight="1">
      <c r="A144" s="415" t="s">
        <v>278</v>
      </c>
      <c r="B144" s="416"/>
      <c r="C144" s="416"/>
      <c r="D144" s="416"/>
      <c r="E144" s="416"/>
      <c r="F144" s="416"/>
      <c r="G144" s="416"/>
      <c r="H144" s="416"/>
      <c r="I144" s="416"/>
      <c r="J144" s="416"/>
      <c r="K144" s="417"/>
      <c r="L144" s="408" t="e">
        <f>#REF!</f>
        <v>#REF!</v>
      </c>
      <c r="M144" s="409"/>
      <c r="N144" s="409"/>
      <c r="O144" s="409"/>
      <c r="P144" s="410"/>
      <c r="Q144" s="185"/>
    </row>
    <row r="145" spans="1:18" ht="48.75" customHeight="1">
      <c r="A145" s="415" t="s">
        <v>279</v>
      </c>
      <c r="B145" s="416"/>
      <c r="C145" s="416"/>
      <c r="D145" s="416"/>
      <c r="E145" s="416"/>
      <c r="F145" s="416"/>
      <c r="G145" s="416"/>
      <c r="H145" s="416"/>
      <c r="I145" s="416"/>
      <c r="J145" s="416"/>
      <c r="K145" s="417"/>
      <c r="L145" s="408" t="e">
        <f>#REF!</f>
        <v>#REF!</v>
      </c>
      <c r="M145" s="409"/>
      <c r="N145" s="409"/>
      <c r="O145" s="409"/>
      <c r="P145" s="410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4" t="s">
        <v>275</v>
      </c>
      <c r="B147" s="405"/>
      <c r="C147" s="405"/>
      <c r="D147" s="405"/>
      <c r="E147" s="405"/>
      <c r="F147" s="405"/>
      <c r="G147" s="405"/>
      <c r="H147" s="406"/>
      <c r="I147" s="407" t="s">
        <v>276</v>
      </c>
      <c r="J147" s="407"/>
      <c r="K147" s="407"/>
      <c r="L147" s="408" t="e">
        <f>#REF!</f>
        <v>#REF!</v>
      </c>
      <c r="M147" s="409"/>
      <c r="N147" s="409"/>
      <c r="O147" s="409"/>
      <c r="P147" s="410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3" t="s">
        <v>332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</row>
    <row r="2" spans="1:75">
      <c r="A2" s="392"/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226"/>
    </row>
    <row r="3" spans="1:75" ht="30" customHeight="1">
      <c r="A3" s="375" t="s">
        <v>285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</row>
    <row r="4" spans="1:75" ht="45.75" customHeight="1">
      <c r="A4" s="386" t="s">
        <v>288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7"/>
      <c r="W4" s="387"/>
      <c r="X4" s="387"/>
      <c r="Y4" s="38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2" t="s">
        <v>275</v>
      </c>
      <c r="B38" s="382"/>
      <c r="C38" s="382"/>
      <c r="D38" s="382"/>
      <c r="E38" s="382"/>
      <c r="F38" s="382"/>
      <c r="G38" s="382"/>
      <c r="H38" s="382"/>
      <c r="I38" s="333" t="s">
        <v>276</v>
      </c>
      <c r="J38" s="333"/>
      <c r="K38" s="333"/>
      <c r="L38" s="426" t="e">
        <f>#REF!</f>
        <v>#REF!</v>
      </c>
      <c r="M38" s="426"/>
      <c r="N38" s="426"/>
      <c r="O38" s="426"/>
      <c r="P38" s="426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5" t="s">
        <v>286</v>
      </c>
      <c r="B40" s="375"/>
      <c r="C40" s="375"/>
      <c r="D40" s="375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5"/>
      <c r="P40" s="375"/>
      <c r="Q40" s="375"/>
      <c r="R40" s="375"/>
      <c r="S40" s="375"/>
      <c r="T40" s="375"/>
      <c r="U40" s="375"/>
      <c r="V40" s="375"/>
      <c r="W40" s="375"/>
      <c r="X40" s="375"/>
      <c r="Y40" s="375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6" t="s">
        <v>289</v>
      </c>
      <c r="B41" s="387"/>
      <c r="C41" s="387"/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7" t="s">
        <v>290</v>
      </c>
      <c r="B75" s="428"/>
      <c r="C75" s="428"/>
      <c r="D75" s="428"/>
      <c r="E75" s="428"/>
      <c r="F75" s="428"/>
      <c r="G75" s="428"/>
      <c r="H75" s="428"/>
      <c r="I75" s="428"/>
      <c r="J75" s="428"/>
      <c r="K75" s="428"/>
      <c r="L75" s="428"/>
      <c r="M75" s="428"/>
      <c r="N75" s="428"/>
      <c r="O75" s="428"/>
      <c r="P75" s="428"/>
      <c r="Q75" s="428"/>
      <c r="R75" s="428"/>
      <c r="S75" s="428"/>
      <c r="T75" s="428"/>
      <c r="U75" s="428"/>
      <c r="V75" s="428"/>
      <c r="W75" s="428"/>
      <c r="X75" s="428"/>
      <c r="Y75" s="428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6" t="s">
        <v>277</v>
      </c>
      <c r="B109" s="376"/>
      <c r="C109" s="376"/>
      <c r="D109" s="376"/>
      <c r="E109" s="376"/>
      <c r="F109" s="376"/>
      <c r="G109" s="376"/>
      <c r="H109" s="376"/>
      <c r="I109" s="376"/>
      <c r="J109" s="376"/>
      <c r="K109" s="376"/>
      <c r="L109" s="376"/>
      <c r="M109" s="376"/>
      <c r="N109" s="376"/>
      <c r="O109" s="376"/>
      <c r="P109" s="376"/>
      <c r="Q109" s="376"/>
      <c r="R109" s="376"/>
      <c r="S109" s="376"/>
      <c r="T109" s="376"/>
      <c r="U109" s="376"/>
      <c r="V109" s="376"/>
      <c r="W109" s="376"/>
      <c r="X109" s="376"/>
      <c r="Y109" s="376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6"/>
    </row>
    <row r="144" spans="1:75" ht="47.25" customHeight="1">
      <c r="A144" s="379" t="s">
        <v>278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0" t="e">
        <f>#REF!</f>
        <v>#REF!</v>
      </c>
      <c r="M144" s="371"/>
      <c r="N144" s="371"/>
      <c r="O144" s="371"/>
      <c r="P144" s="372"/>
      <c r="Q144" s="226"/>
    </row>
    <row r="145" spans="1:18" ht="48.75" customHeight="1">
      <c r="A145" s="379" t="s">
        <v>279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0" t="e">
        <f>#REF!</f>
        <v>#REF!</v>
      </c>
      <c r="M145" s="371"/>
      <c r="N145" s="371"/>
      <c r="O145" s="371"/>
      <c r="P145" s="372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7" t="s">
        <v>275</v>
      </c>
      <c r="B147" s="368"/>
      <c r="C147" s="368"/>
      <c r="D147" s="368"/>
      <c r="E147" s="368"/>
      <c r="F147" s="368"/>
      <c r="G147" s="368"/>
      <c r="H147" s="369"/>
      <c r="I147" s="333" t="s">
        <v>276</v>
      </c>
      <c r="J147" s="333"/>
      <c r="K147" s="333"/>
      <c r="L147" s="370" t="e">
        <f>#REF!</f>
        <v>#REF!</v>
      </c>
      <c r="M147" s="371"/>
      <c r="N147" s="371"/>
      <c r="O147" s="371"/>
      <c r="P147" s="372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70" zoomScaleNormal="70" workbookViewId="0">
      <selection sqref="A1:P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2" style="245" customWidth="1"/>
    <col min="16" max="16" width="14.5703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3" t="s">
        <v>337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</row>
    <row r="2" spans="1:17" ht="33.75" customHeight="1">
      <c r="A2" s="435" t="s">
        <v>306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7"/>
    </row>
    <row r="3" spans="1:17" ht="15.75" customHeight="1">
      <c r="A3" s="438" t="s">
        <v>307</v>
      </c>
      <c r="B3" s="438"/>
      <c r="C3" s="438"/>
      <c r="D3" s="438"/>
      <c r="E3" s="438"/>
      <c r="F3" s="438"/>
      <c r="G3" s="438"/>
      <c r="H3" s="438" t="s">
        <v>308</v>
      </c>
      <c r="I3" s="438"/>
      <c r="J3" s="438"/>
      <c r="K3" s="439"/>
      <c r="L3" s="438"/>
      <c r="M3" s="438"/>
      <c r="N3" s="438"/>
      <c r="O3" s="438"/>
      <c r="P3" s="438"/>
      <c r="Q3" s="246"/>
    </row>
    <row r="4" spans="1:17">
      <c r="A4" s="438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246"/>
    </row>
    <row r="5" spans="1:17">
      <c r="A5" s="429" t="s">
        <v>309</v>
      </c>
      <c r="B5" s="430"/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1"/>
      <c r="Q5" s="246"/>
    </row>
    <row r="6" spans="1:17">
      <c r="A6" s="432"/>
      <c r="B6" s="433"/>
      <c r="C6" s="433"/>
      <c r="D6" s="433"/>
      <c r="E6" s="433"/>
      <c r="F6" s="433"/>
      <c r="G6" s="433"/>
      <c r="H6" s="433"/>
      <c r="I6" s="433"/>
      <c r="J6" s="433"/>
      <c r="K6" s="433"/>
      <c r="L6" s="433"/>
      <c r="M6" s="433"/>
      <c r="N6" s="433"/>
      <c r="O6" s="433"/>
      <c r="P6" s="434"/>
      <c r="Q6" s="246"/>
    </row>
    <row r="7" spans="1:17">
      <c r="A7" s="440"/>
      <c r="B7" s="440"/>
      <c r="C7" s="440"/>
      <c r="D7" s="440"/>
      <c r="E7" s="440"/>
      <c r="F7" s="440"/>
      <c r="G7" s="440" t="s">
        <v>244</v>
      </c>
      <c r="H7" s="441" t="s">
        <v>244</v>
      </c>
      <c r="I7" s="441"/>
      <c r="J7" s="441"/>
      <c r="K7" s="401">
        <v>2235.66</v>
      </c>
      <c r="L7" s="402"/>
      <c r="M7" s="402"/>
      <c r="N7" s="402"/>
      <c r="O7" s="402"/>
      <c r="P7" s="403"/>
      <c r="Q7" s="246"/>
    </row>
    <row r="8" spans="1:17">
      <c r="A8" s="442" t="s">
        <v>310</v>
      </c>
      <c r="B8" s="443"/>
      <c r="C8" s="443"/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  <c r="P8" s="444"/>
      <c r="Q8" s="246"/>
    </row>
    <row r="9" spans="1:17" ht="15.75" customHeight="1">
      <c r="A9" s="445" t="s">
        <v>246</v>
      </c>
      <c r="B9" s="446"/>
      <c r="C9" s="446"/>
      <c r="D9" s="446"/>
      <c r="E9" s="446"/>
      <c r="F9" s="446"/>
      <c r="G9" s="447"/>
      <c r="H9" s="448" t="s">
        <v>244</v>
      </c>
      <c r="I9" s="449"/>
      <c r="J9" s="450"/>
      <c r="K9" s="401">
        <v>958.04</v>
      </c>
      <c r="L9" s="402"/>
      <c r="M9" s="402"/>
      <c r="N9" s="402"/>
      <c r="O9" s="402"/>
      <c r="P9" s="403"/>
    </row>
    <row r="10" spans="1:17">
      <c r="A10" s="440" t="s">
        <v>247</v>
      </c>
      <c r="B10" s="440"/>
      <c r="C10" s="440"/>
      <c r="D10" s="440"/>
      <c r="E10" s="440"/>
      <c r="F10" s="440"/>
      <c r="G10" s="440"/>
      <c r="H10" s="441" t="s">
        <v>244</v>
      </c>
      <c r="I10" s="441"/>
      <c r="J10" s="441"/>
      <c r="K10" s="401">
        <v>2275.42</v>
      </c>
      <c r="L10" s="402"/>
      <c r="M10" s="402"/>
      <c r="N10" s="402"/>
      <c r="O10" s="402"/>
      <c r="P10" s="403"/>
    </row>
    <row r="11" spans="1:17">
      <c r="A11" s="440" t="s">
        <v>248</v>
      </c>
      <c r="B11" s="440"/>
      <c r="C11" s="440"/>
      <c r="D11" s="440"/>
      <c r="E11" s="440"/>
      <c r="F11" s="440"/>
      <c r="G11" s="440"/>
      <c r="H11" s="441" t="s">
        <v>244</v>
      </c>
      <c r="I11" s="441"/>
      <c r="J11" s="441"/>
      <c r="K11" s="401">
        <v>7392.33</v>
      </c>
      <c r="L11" s="402"/>
      <c r="M11" s="402"/>
      <c r="N11" s="402"/>
      <c r="O11" s="402"/>
      <c r="P11" s="403"/>
    </row>
    <row r="12" spans="1:17">
      <c r="A12" s="451" t="s">
        <v>311</v>
      </c>
      <c r="B12" s="451"/>
      <c r="C12" s="451"/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246"/>
    </row>
    <row r="13" spans="1:17">
      <c r="A13" s="440" t="s">
        <v>246</v>
      </c>
      <c r="B13" s="440"/>
      <c r="C13" s="440"/>
      <c r="D13" s="440"/>
      <c r="E13" s="440"/>
      <c r="F13" s="440"/>
      <c r="G13" s="440"/>
      <c r="H13" s="441" t="s">
        <v>244</v>
      </c>
      <c r="I13" s="441"/>
      <c r="J13" s="441"/>
      <c r="K13" s="401">
        <v>958.04</v>
      </c>
      <c r="L13" s="402"/>
      <c r="M13" s="402"/>
      <c r="N13" s="402"/>
      <c r="O13" s="402"/>
      <c r="P13" s="403"/>
      <c r="Q13" s="246"/>
    </row>
    <row r="14" spans="1:17">
      <c r="A14" s="440" t="s">
        <v>250</v>
      </c>
      <c r="B14" s="440"/>
      <c r="C14" s="440"/>
      <c r="D14" s="440"/>
      <c r="E14" s="440"/>
      <c r="F14" s="440"/>
      <c r="G14" s="440"/>
      <c r="H14" s="441" t="s">
        <v>244</v>
      </c>
      <c r="I14" s="441"/>
      <c r="J14" s="441"/>
      <c r="K14" s="401">
        <v>4213</v>
      </c>
      <c r="L14" s="402"/>
      <c r="M14" s="402"/>
      <c r="N14" s="402"/>
      <c r="O14" s="402"/>
      <c r="P14" s="403"/>
      <c r="Q14" s="246"/>
    </row>
    <row r="15" spans="1:17">
      <c r="Q15" s="246"/>
    </row>
    <row r="16" spans="1:17">
      <c r="A16" s="454" t="s">
        <v>313</v>
      </c>
      <c r="B16" s="454"/>
      <c r="C16" s="454"/>
      <c r="D16" s="454"/>
      <c r="E16" s="454"/>
      <c r="F16" s="454"/>
      <c r="G16" s="454"/>
      <c r="H16" s="454"/>
      <c r="I16" s="454"/>
      <c r="J16" s="454"/>
      <c r="K16" s="454"/>
      <c r="L16" s="454"/>
      <c r="M16" s="454"/>
      <c r="N16" s="454"/>
      <c r="O16" s="454"/>
      <c r="P16" s="454"/>
      <c r="Q16" s="246"/>
    </row>
    <row r="17" spans="1:25">
      <c r="A17" s="455" t="s">
        <v>333</v>
      </c>
      <c r="B17" s="455"/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  <c r="O17" s="455"/>
      <c r="P17" s="455"/>
      <c r="Q17" s="246"/>
    </row>
    <row r="18" spans="1:25">
      <c r="A18" s="456" t="s">
        <v>314</v>
      </c>
      <c r="B18" s="457"/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  <c r="O18" s="457"/>
      <c r="P18" s="457"/>
      <c r="Q18" s="457"/>
      <c r="R18" s="457"/>
      <c r="S18" s="457"/>
      <c r="T18" s="457"/>
      <c r="U18" s="457"/>
      <c r="V18" s="457"/>
      <c r="W18" s="457"/>
      <c r="X18" s="457"/>
      <c r="Y18" s="457"/>
    </row>
    <row r="19" spans="1:25" ht="15.75" customHeight="1">
      <c r="A19" s="261" t="s">
        <v>0</v>
      </c>
      <c r="B19" s="261" t="s">
        <v>251</v>
      </c>
      <c r="C19" s="261" t="s">
        <v>252</v>
      </c>
      <c r="D19" s="261" t="s">
        <v>253</v>
      </c>
      <c r="E19" s="261" t="s">
        <v>254</v>
      </c>
      <c r="F19" s="261" t="s">
        <v>255</v>
      </c>
      <c r="G19" s="261" t="s">
        <v>256</v>
      </c>
      <c r="H19" s="261" t="s">
        <v>257</v>
      </c>
      <c r="I19" s="261" t="s">
        <v>258</v>
      </c>
      <c r="J19" s="261" t="s">
        <v>259</v>
      </c>
      <c r="K19" s="261" t="s">
        <v>260</v>
      </c>
      <c r="L19" s="261" t="s">
        <v>261</v>
      </c>
      <c r="M19" s="261" t="s">
        <v>262</v>
      </c>
      <c r="N19" s="261" t="s">
        <v>263</v>
      </c>
      <c r="O19" s="261" t="s">
        <v>264</v>
      </c>
      <c r="P19" s="262" t="s">
        <v>265</v>
      </c>
      <c r="Q19" s="262" t="s">
        <v>266</v>
      </c>
      <c r="R19" s="262" t="s">
        <v>267</v>
      </c>
      <c r="S19" s="262" t="s">
        <v>268</v>
      </c>
      <c r="T19" s="262" t="s">
        <v>269</v>
      </c>
      <c r="U19" s="262" t="s">
        <v>270</v>
      </c>
      <c r="V19" s="262" t="s">
        <v>271</v>
      </c>
      <c r="W19" s="262" t="s">
        <v>272</v>
      </c>
      <c r="X19" s="262" t="s">
        <v>273</v>
      </c>
      <c r="Y19" s="264" t="s">
        <v>274</v>
      </c>
    </row>
    <row r="20" spans="1:25">
      <c r="A20" s="224">
        <v>1</v>
      </c>
      <c r="B20" s="221">
        <v>1207.71</v>
      </c>
      <c r="C20" s="221">
        <v>1198.43</v>
      </c>
      <c r="D20" s="221">
        <v>1314.93</v>
      </c>
      <c r="E20" s="221">
        <v>1829.29</v>
      </c>
      <c r="F20" s="221">
        <v>1453.36</v>
      </c>
      <c r="G20" s="221">
        <v>1945.04</v>
      </c>
      <c r="H20" s="221">
        <v>1850.27</v>
      </c>
      <c r="I20" s="221">
        <v>1870.43</v>
      </c>
      <c r="J20" s="221">
        <v>1834.96</v>
      </c>
      <c r="K20" s="221">
        <v>1803.21</v>
      </c>
      <c r="L20" s="221">
        <v>1788.24</v>
      </c>
      <c r="M20" s="221">
        <v>1734.46</v>
      </c>
      <c r="N20" s="221">
        <v>1842.52</v>
      </c>
      <c r="O20" s="221">
        <v>1836.07</v>
      </c>
      <c r="P20" s="221">
        <v>1867.53</v>
      </c>
      <c r="Q20" s="221">
        <v>1829.38</v>
      </c>
      <c r="R20" s="221">
        <v>1833.75</v>
      </c>
      <c r="S20" s="221">
        <v>1790.49</v>
      </c>
      <c r="T20" s="221">
        <v>1952.46</v>
      </c>
      <c r="U20" s="221">
        <v>1965.75</v>
      </c>
      <c r="V20" s="221">
        <v>1494.62</v>
      </c>
      <c r="W20" s="221">
        <v>1381.22</v>
      </c>
      <c r="X20" s="221">
        <v>1266.71</v>
      </c>
      <c r="Y20" s="221">
        <v>1251.73</v>
      </c>
    </row>
    <row r="21" spans="1:25">
      <c r="A21" s="224">
        <v>2</v>
      </c>
      <c r="B21" s="221">
        <v>1243.57</v>
      </c>
      <c r="C21" s="221">
        <v>1356.9</v>
      </c>
      <c r="D21" s="221">
        <v>1426.59</v>
      </c>
      <c r="E21" s="221">
        <v>1255.54</v>
      </c>
      <c r="F21" s="221">
        <v>1353.85</v>
      </c>
      <c r="G21" s="221">
        <v>1835.31</v>
      </c>
      <c r="H21" s="221">
        <v>1964.49</v>
      </c>
      <c r="I21" s="221">
        <v>2161.7399999999998</v>
      </c>
      <c r="J21" s="221">
        <v>2200.85</v>
      </c>
      <c r="K21" s="221">
        <v>2204.81</v>
      </c>
      <c r="L21" s="221">
        <v>2176.56</v>
      </c>
      <c r="M21" s="221">
        <v>2117.77</v>
      </c>
      <c r="N21" s="221">
        <v>2151.31</v>
      </c>
      <c r="O21" s="221">
        <v>2104.3000000000002</v>
      </c>
      <c r="P21" s="221">
        <v>2197.8000000000002</v>
      </c>
      <c r="Q21" s="221">
        <v>2142.4299999999998</v>
      </c>
      <c r="R21" s="221">
        <v>1717.09</v>
      </c>
      <c r="S21" s="221">
        <v>2407.6999999999998</v>
      </c>
      <c r="T21" s="221">
        <v>1489.54</v>
      </c>
      <c r="U21" s="221">
        <v>1477.75</v>
      </c>
      <c r="V21" s="221">
        <v>1385.73</v>
      </c>
      <c r="W21" s="221">
        <v>1352.04</v>
      </c>
      <c r="X21" s="221">
        <v>1255.27</v>
      </c>
      <c r="Y21" s="221">
        <v>1174.8599999999999</v>
      </c>
    </row>
    <row r="22" spans="1:25">
      <c r="A22" s="224">
        <v>3</v>
      </c>
      <c r="B22" s="221">
        <v>920.29</v>
      </c>
      <c r="C22" s="221">
        <v>915.31</v>
      </c>
      <c r="D22" s="221">
        <v>922.34</v>
      </c>
      <c r="E22" s="221">
        <v>1028.1400000000001</v>
      </c>
      <c r="F22" s="221">
        <v>921.88</v>
      </c>
      <c r="G22" s="221">
        <v>1116.33</v>
      </c>
      <c r="H22" s="221">
        <v>1514.26</v>
      </c>
      <c r="I22" s="221">
        <v>1386.76</v>
      </c>
      <c r="J22" s="221">
        <v>1382.61</v>
      </c>
      <c r="K22" s="221">
        <v>1477.69</v>
      </c>
      <c r="L22" s="221">
        <v>1387.92</v>
      </c>
      <c r="M22" s="221">
        <v>1391.29</v>
      </c>
      <c r="N22" s="221">
        <v>1352.27</v>
      </c>
      <c r="O22" s="221">
        <v>1383.26</v>
      </c>
      <c r="P22" s="221">
        <v>1423.7</v>
      </c>
      <c r="Q22" s="221">
        <v>1319.44</v>
      </c>
      <c r="R22" s="221">
        <v>1382.13</v>
      </c>
      <c r="S22" s="221">
        <v>1402.53</v>
      </c>
      <c r="T22" s="221">
        <v>1907.39</v>
      </c>
      <c r="U22" s="221">
        <v>1320.65</v>
      </c>
      <c r="V22" s="221">
        <v>1100.54</v>
      </c>
      <c r="W22" s="221">
        <v>982.94</v>
      </c>
      <c r="X22" s="221">
        <v>920.9</v>
      </c>
      <c r="Y22" s="221">
        <v>923.6</v>
      </c>
    </row>
    <row r="23" spans="1:25">
      <c r="A23" s="224">
        <v>4</v>
      </c>
      <c r="B23" s="221">
        <v>820.66</v>
      </c>
      <c r="C23" s="221">
        <v>798.07</v>
      </c>
      <c r="D23" s="221">
        <v>836.7</v>
      </c>
      <c r="E23" s="221">
        <v>875.9</v>
      </c>
      <c r="F23" s="221">
        <v>816.99</v>
      </c>
      <c r="G23" s="221">
        <v>922.32</v>
      </c>
      <c r="H23" s="221">
        <v>965.64</v>
      </c>
      <c r="I23" s="221">
        <v>759.96</v>
      </c>
      <c r="J23" s="221">
        <v>820.25</v>
      </c>
      <c r="K23" s="221">
        <v>688.23</v>
      </c>
      <c r="L23" s="221">
        <v>827.78</v>
      </c>
      <c r="M23" s="221">
        <v>599.22</v>
      </c>
      <c r="N23" s="221">
        <v>816.64</v>
      </c>
      <c r="O23" s="221">
        <v>856.45</v>
      </c>
      <c r="P23" s="221">
        <v>948.71</v>
      </c>
      <c r="Q23" s="221">
        <v>994.03</v>
      </c>
      <c r="R23" s="221">
        <v>960.28</v>
      </c>
      <c r="S23" s="221">
        <v>1018.5</v>
      </c>
      <c r="T23" s="221">
        <v>998.56</v>
      </c>
      <c r="U23" s="221">
        <v>779.18</v>
      </c>
      <c r="V23" s="221">
        <v>841.2</v>
      </c>
      <c r="W23" s="221">
        <v>806.9</v>
      </c>
      <c r="X23" s="221">
        <v>831.1</v>
      </c>
      <c r="Y23" s="221">
        <v>826.5</v>
      </c>
    </row>
    <row r="24" spans="1:25">
      <c r="A24" s="224">
        <v>5</v>
      </c>
      <c r="B24" s="221">
        <v>788.06</v>
      </c>
      <c r="C24" s="221">
        <v>652.09</v>
      </c>
      <c r="D24" s="221">
        <v>804.82</v>
      </c>
      <c r="E24" s="221">
        <v>786.53</v>
      </c>
      <c r="F24" s="221">
        <v>757.49</v>
      </c>
      <c r="G24" s="221">
        <v>844.7</v>
      </c>
      <c r="H24" s="221">
        <v>871.29</v>
      </c>
      <c r="I24" s="221">
        <v>768.84</v>
      </c>
      <c r="J24" s="221">
        <v>757.11</v>
      </c>
      <c r="K24" s="221">
        <v>742.05</v>
      </c>
      <c r="L24" s="221">
        <v>747.53</v>
      </c>
      <c r="M24" s="221">
        <v>753.09</v>
      </c>
      <c r="N24" s="221">
        <v>768.8</v>
      </c>
      <c r="O24" s="221">
        <v>743.54</v>
      </c>
      <c r="P24" s="221">
        <v>752.03</v>
      </c>
      <c r="Q24" s="221">
        <v>878.03</v>
      </c>
      <c r="R24" s="221">
        <v>839.01</v>
      </c>
      <c r="S24" s="221">
        <v>1024.74</v>
      </c>
      <c r="T24" s="221">
        <v>880.3</v>
      </c>
      <c r="U24" s="221">
        <v>734.01</v>
      </c>
      <c r="V24" s="221">
        <v>770.94</v>
      </c>
      <c r="W24" s="221">
        <v>814.96</v>
      </c>
      <c r="X24" s="221">
        <v>798.08</v>
      </c>
      <c r="Y24" s="221">
        <v>796.06</v>
      </c>
    </row>
    <row r="25" spans="1:25">
      <c r="A25" s="224">
        <v>6</v>
      </c>
      <c r="B25" s="221">
        <v>571.16999999999996</v>
      </c>
      <c r="C25" s="221">
        <v>653.88</v>
      </c>
      <c r="D25" s="221">
        <v>726</v>
      </c>
      <c r="E25" s="221">
        <v>629.1</v>
      </c>
      <c r="F25" s="221">
        <v>604.36</v>
      </c>
      <c r="G25" s="221">
        <v>698.43</v>
      </c>
      <c r="H25" s="221">
        <v>813.6</v>
      </c>
      <c r="I25" s="221">
        <v>808.62</v>
      </c>
      <c r="J25" s="221">
        <v>876.87</v>
      </c>
      <c r="K25" s="221">
        <v>808.37</v>
      </c>
      <c r="L25" s="221">
        <v>833.93</v>
      </c>
      <c r="M25" s="221">
        <v>806.84</v>
      </c>
      <c r="N25" s="221">
        <v>806.27</v>
      </c>
      <c r="O25" s="221">
        <v>809.11</v>
      </c>
      <c r="P25" s="221">
        <v>881.41</v>
      </c>
      <c r="Q25" s="221">
        <v>757.75</v>
      </c>
      <c r="R25" s="221">
        <v>816.09</v>
      </c>
      <c r="S25" s="221">
        <v>1065.6500000000001</v>
      </c>
      <c r="T25" s="221">
        <v>774.51</v>
      </c>
      <c r="U25" s="221">
        <v>559.17999999999995</v>
      </c>
      <c r="V25" s="221">
        <v>576.07000000000005</v>
      </c>
      <c r="W25" s="221">
        <v>758.99</v>
      </c>
      <c r="X25" s="221">
        <v>566.55999999999995</v>
      </c>
      <c r="Y25" s="221">
        <v>564.89</v>
      </c>
    </row>
    <row r="26" spans="1:25">
      <c r="A26" s="224">
        <v>7</v>
      </c>
      <c r="B26" s="221">
        <v>673.91</v>
      </c>
      <c r="C26" s="221">
        <v>675.82</v>
      </c>
      <c r="D26" s="221">
        <v>720.25</v>
      </c>
      <c r="E26" s="221">
        <v>785.81</v>
      </c>
      <c r="F26" s="221">
        <v>761.08</v>
      </c>
      <c r="G26" s="221">
        <v>829.06</v>
      </c>
      <c r="H26" s="221">
        <v>1019.7</v>
      </c>
      <c r="I26" s="221">
        <v>1137.95</v>
      </c>
      <c r="J26" s="221">
        <v>1212.5</v>
      </c>
      <c r="K26" s="221">
        <v>1233.3699999999999</v>
      </c>
      <c r="L26" s="221">
        <v>1207.44</v>
      </c>
      <c r="M26" s="221">
        <v>1230.2</v>
      </c>
      <c r="N26" s="221">
        <v>1204.5899999999999</v>
      </c>
      <c r="O26" s="221">
        <v>1245.99</v>
      </c>
      <c r="P26" s="221">
        <v>1241.1400000000001</v>
      </c>
      <c r="Q26" s="221">
        <v>1232.6300000000001</v>
      </c>
      <c r="R26" s="221">
        <v>1213.8800000000001</v>
      </c>
      <c r="S26" s="221">
        <v>1252.29</v>
      </c>
      <c r="T26" s="221">
        <v>1168.96</v>
      </c>
      <c r="U26" s="221">
        <v>1178.67</v>
      </c>
      <c r="V26" s="221">
        <v>1133.96</v>
      </c>
      <c r="W26" s="221">
        <v>935.66</v>
      </c>
      <c r="X26" s="221">
        <v>812.99</v>
      </c>
      <c r="Y26" s="221">
        <v>705.08</v>
      </c>
    </row>
    <row r="27" spans="1:25">
      <c r="A27" s="224">
        <v>8</v>
      </c>
      <c r="B27" s="221">
        <v>810.75</v>
      </c>
      <c r="C27" s="221">
        <v>813.55</v>
      </c>
      <c r="D27" s="221">
        <v>818.68</v>
      </c>
      <c r="E27" s="221">
        <v>831.65</v>
      </c>
      <c r="F27" s="221">
        <v>973.13</v>
      </c>
      <c r="G27" s="221">
        <v>1175.72</v>
      </c>
      <c r="H27" s="221">
        <v>1151.17</v>
      </c>
      <c r="I27" s="221">
        <v>1273.95</v>
      </c>
      <c r="J27" s="221">
        <v>1414.74</v>
      </c>
      <c r="K27" s="221">
        <v>1513.12</v>
      </c>
      <c r="L27" s="221">
        <v>1451.14</v>
      </c>
      <c r="M27" s="221">
        <v>1467.25</v>
      </c>
      <c r="N27" s="221">
        <v>1419.16</v>
      </c>
      <c r="O27" s="221">
        <v>1423.11</v>
      </c>
      <c r="P27" s="221">
        <v>1408.02</v>
      </c>
      <c r="Q27" s="221">
        <v>1399.86</v>
      </c>
      <c r="R27" s="221">
        <v>1437.56</v>
      </c>
      <c r="S27" s="221">
        <v>1549.99</v>
      </c>
      <c r="T27" s="221">
        <v>1451.89</v>
      </c>
      <c r="U27" s="221">
        <v>1114.3</v>
      </c>
      <c r="V27" s="221">
        <v>1196.55</v>
      </c>
      <c r="W27" s="221">
        <v>1131.3800000000001</v>
      </c>
      <c r="X27" s="221">
        <v>820.81</v>
      </c>
      <c r="Y27" s="221">
        <v>817.54</v>
      </c>
    </row>
    <row r="28" spans="1:25">
      <c r="A28" s="224">
        <v>9</v>
      </c>
      <c r="B28" s="221">
        <v>795.65</v>
      </c>
      <c r="C28" s="221">
        <v>784.4</v>
      </c>
      <c r="D28" s="221">
        <v>790.06</v>
      </c>
      <c r="E28" s="221">
        <v>799.57</v>
      </c>
      <c r="F28" s="221">
        <v>859.28</v>
      </c>
      <c r="G28" s="221">
        <v>967.38</v>
      </c>
      <c r="H28" s="221">
        <v>879.69</v>
      </c>
      <c r="I28" s="221">
        <v>1148.4100000000001</v>
      </c>
      <c r="J28" s="221">
        <v>1260.3699999999999</v>
      </c>
      <c r="K28" s="221">
        <v>1355.74</v>
      </c>
      <c r="L28" s="221">
        <v>1393.95</v>
      </c>
      <c r="M28" s="221">
        <v>1359.84</v>
      </c>
      <c r="N28" s="221">
        <v>1334.18</v>
      </c>
      <c r="O28" s="221">
        <v>1361</v>
      </c>
      <c r="P28" s="221">
        <v>1375.27</v>
      </c>
      <c r="Q28" s="221">
        <v>1363.43</v>
      </c>
      <c r="R28" s="221">
        <v>1375.87</v>
      </c>
      <c r="S28" s="221">
        <v>1407.18</v>
      </c>
      <c r="T28" s="221">
        <v>1377.08</v>
      </c>
      <c r="U28" s="221">
        <v>1070.8599999999999</v>
      </c>
      <c r="V28" s="221">
        <v>912.56</v>
      </c>
      <c r="W28" s="221">
        <v>824.44</v>
      </c>
      <c r="X28" s="221">
        <v>811.2</v>
      </c>
      <c r="Y28" s="221">
        <v>783.21</v>
      </c>
    </row>
    <row r="29" spans="1:25">
      <c r="A29" s="224">
        <v>10</v>
      </c>
      <c r="B29" s="221">
        <v>706.69</v>
      </c>
      <c r="C29" s="221">
        <v>757.54</v>
      </c>
      <c r="D29" s="221">
        <v>786.61</v>
      </c>
      <c r="E29" s="221">
        <v>854.86</v>
      </c>
      <c r="F29" s="221">
        <v>847.78</v>
      </c>
      <c r="G29" s="221">
        <v>1000.07</v>
      </c>
      <c r="H29" s="221">
        <v>1114.17</v>
      </c>
      <c r="I29" s="221">
        <v>1096.68</v>
      </c>
      <c r="J29" s="221">
        <v>979.6</v>
      </c>
      <c r="K29" s="221">
        <v>987.57</v>
      </c>
      <c r="L29" s="221">
        <v>1023.87</v>
      </c>
      <c r="M29" s="221">
        <v>1040.45</v>
      </c>
      <c r="N29" s="221">
        <v>1081.9000000000001</v>
      </c>
      <c r="O29" s="221">
        <v>1078.28</v>
      </c>
      <c r="P29" s="221">
        <v>947.22</v>
      </c>
      <c r="Q29" s="221">
        <v>911.83</v>
      </c>
      <c r="R29" s="221">
        <v>1109.25</v>
      </c>
      <c r="S29" s="221">
        <v>1007.97</v>
      </c>
      <c r="T29" s="221">
        <v>912.74</v>
      </c>
      <c r="U29" s="221">
        <v>883.47</v>
      </c>
      <c r="V29" s="221">
        <v>880.81</v>
      </c>
      <c r="W29" s="221">
        <v>823.68</v>
      </c>
      <c r="X29" s="221">
        <v>736.96</v>
      </c>
      <c r="Y29" s="221">
        <v>723.72</v>
      </c>
    </row>
    <row r="30" spans="1:25">
      <c r="A30" s="224">
        <v>11</v>
      </c>
      <c r="B30" s="221">
        <v>671.41</v>
      </c>
      <c r="C30" s="221">
        <v>673</v>
      </c>
      <c r="D30" s="221">
        <v>686.26</v>
      </c>
      <c r="E30" s="221">
        <v>680.12</v>
      </c>
      <c r="F30" s="221">
        <v>663.55</v>
      </c>
      <c r="G30" s="221">
        <v>676.12</v>
      </c>
      <c r="H30" s="221">
        <v>757.95</v>
      </c>
      <c r="I30" s="221">
        <v>709.55</v>
      </c>
      <c r="J30" s="221">
        <v>688.39</v>
      </c>
      <c r="K30" s="221">
        <v>688.7</v>
      </c>
      <c r="L30" s="221">
        <v>690.56</v>
      </c>
      <c r="M30" s="221">
        <v>690.88</v>
      </c>
      <c r="N30" s="221">
        <v>689.47</v>
      </c>
      <c r="O30" s="221">
        <v>656.48</v>
      </c>
      <c r="P30" s="221">
        <v>656.13</v>
      </c>
      <c r="Q30" s="221">
        <v>652.99</v>
      </c>
      <c r="R30" s="221">
        <v>656.16</v>
      </c>
      <c r="S30" s="221">
        <v>770.27</v>
      </c>
      <c r="T30" s="221">
        <v>705.37</v>
      </c>
      <c r="U30" s="221">
        <v>682.4</v>
      </c>
      <c r="V30" s="221">
        <v>693.08</v>
      </c>
      <c r="W30" s="221">
        <v>681.6</v>
      </c>
      <c r="X30" s="221">
        <v>672.01</v>
      </c>
      <c r="Y30" s="221">
        <v>624.01</v>
      </c>
    </row>
    <row r="31" spans="1:25">
      <c r="A31" s="224">
        <v>12</v>
      </c>
      <c r="B31" s="221">
        <v>572.70000000000005</v>
      </c>
      <c r="C31" s="221">
        <v>551.77</v>
      </c>
      <c r="D31" s="221">
        <v>565.53</v>
      </c>
      <c r="E31" s="221">
        <v>546.15</v>
      </c>
      <c r="F31" s="221">
        <v>554.05999999999995</v>
      </c>
      <c r="G31" s="221">
        <v>583.54</v>
      </c>
      <c r="H31" s="221">
        <v>617.15</v>
      </c>
      <c r="I31" s="221">
        <v>951.7</v>
      </c>
      <c r="J31" s="221">
        <v>964.16</v>
      </c>
      <c r="K31" s="221">
        <v>593.45000000000005</v>
      </c>
      <c r="L31" s="221">
        <v>594.21</v>
      </c>
      <c r="M31" s="221">
        <v>601.02</v>
      </c>
      <c r="N31" s="221">
        <v>600.05999999999995</v>
      </c>
      <c r="O31" s="221">
        <v>670.57</v>
      </c>
      <c r="P31" s="221">
        <v>601.47</v>
      </c>
      <c r="Q31" s="221">
        <v>601.09</v>
      </c>
      <c r="R31" s="221">
        <v>586.88</v>
      </c>
      <c r="S31" s="221">
        <v>592.58000000000004</v>
      </c>
      <c r="T31" s="221">
        <v>592.87</v>
      </c>
      <c r="U31" s="221">
        <v>571.53</v>
      </c>
      <c r="V31" s="221">
        <v>582.69000000000005</v>
      </c>
      <c r="W31" s="221">
        <v>573.64</v>
      </c>
      <c r="X31" s="221">
        <v>629.97</v>
      </c>
      <c r="Y31" s="221">
        <v>628.44000000000005</v>
      </c>
    </row>
    <row r="32" spans="1:25">
      <c r="A32" s="224">
        <v>13</v>
      </c>
      <c r="B32" s="221">
        <v>559.89</v>
      </c>
      <c r="C32" s="221">
        <v>560.66</v>
      </c>
      <c r="D32" s="221">
        <v>664.62</v>
      </c>
      <c r="E32" s="221">
        <v>597.79999999999995</v>
      </c>
      <c r="F32" s="221">
        <v>536.41</v>
      </c>
      <c r="G32" s="221">
        <v>816.71</v>
      </c>
      <c r="H32" s="221">
        <v>819.54</v>
      </c>
      <c r="I32" s="221">
        <v>843.31</v>
      </c>
      <c r="J32" s="221">
        <v>771.67</v>
      </c>
      <c r="K32" s="221">
        <v>795.42</v>
      </c>
      <c r="L32" s="221">
        <v>817.63</v>
      </c>
      <c r="M32" s="221">
        <v>834.13</v>
      </c>
      <c r="N32" s="221">
        <v>876.39</v>
      </c>
      <c r="O32" s="221">
        <v>877.05</v>
      </c>
      <c r="P32" s="221">
        <v>877.72</v>
      </c>
      <c r="Q32" s="221">
        <v>819.08</v>
      </c>
      <c r="R32" s="221">
        <v>831.49</v>
      </c>
      <c r="S32" s="221">
        <v>885.89</v>
      </c>
      <c r="T32" s="221">
        <v>622.37</v>
      </c>
      <c r="U32" s="221">
        <v>600.88</v>
      </c>
      <c r="V32" s="221">
        <v>576.42999999999995</v>
      </c>
      <c r="W32" s="221">
        <v>566.64</v>
      </c>
      <c r="X32" s="221">
        <v>546.6</v>
      </c>
      <c r="Y32" s="221">
        <v>546.57000000000005</v>
      </c>
    </row>
    <row r="33" spans="1:25">
      <c r="A33" s="224">
        <v>14</v>
      </c>
      <c r="B33" s="221">
        <v>553.65</v>
      </c>
      <c r="C33" s="221">
        <v>556.1</v>
      </c>
      <c r="D33" s="221">
        <v>657.86</v>
      </c>
      <c r="E33" s="221">
        <v>659.5</v>
      </c>
      <c r="F33" s="221">
        <v>689.15</v>
      </c>
      <c r="G33" s="221">
        <v>877.59</v>
      </c>
      <c r="H33" s="221">
        <v>917.55</v>
      </c>
      <c r="I33" s="221">
        <v>1043.93</v>
      </c>
      <c r="J33" s="221">
        <v>1029.28</v>
      </c>
      <c r="K33" s="221">
        <v>941.13</v>
      </c>
      <c r="L33" s="221">
        <v>876.04</v>
      </c>
      <c r="M33" s="221">
        <v>1045.33</v>
      </c>
      <c r="N33" s="221">
        <v>1028.73</v>
      </c>
      <c r="O33" s="221">
        <v>983.26</v>
      </c>
      <c r="P33" s="221">
        <v>822.42</v>
      </c>
      <c r="Q33" s="221">
        <v>873.39</v>
      </c>
      <c r="R33" s="221">
        <v>819.96</v>
      </c>
      <c r="S33" s="221">
        <v>879.53</v>
      </c>
      <c r="T33" s="221">
        <v>610.51</v>
      </c>
      <c r="U33" s="221">
        <v>587.61</v>
      </c>
      <c r="V33" s="221">
        <v>611.04999999999995</v>
      </c>
      <c r="W33" s="221">
        <v>901.74</v>
      </c>
      <c r="X33" s="221">
        <v>873.83</v>
      </c>
      <c r="Y33" s="221">
        <v>845.48</v>
      </c>
    </row>
    <row r="34" spans="1:25">
      <c r="A34" s="224">
        <v>15</v>
      </c>
      <c r="B34" s="221">
        <v>797.67</v>
      </c>
      <c r="C34" s="221">
        <v>798.79</v>
      </c>
      <c r="D34" s="221">
        <v>801.95</v>
      </c>
      <c r="E34" s="221">
        <v>798.57</v>
      </c>
      <c r="F34" s="221">
        <v>784.82</v>
      </c>
      <c r="G34" s="221">
        <v>940.07</v>
      </c>
      <c r="H34" s="221">
        <v>1076.55</v>
      </c>
      <c r="I34" s="221">
        <v>1115.93</v>
      </c>
      <c r="J34" s="221">
        <v>1157.56</v>
      </c>
      <c r="K34" s="221">
        <v>1149.0999999999999</v>
      </c>
      <c r="L34" s="221">
        <v>1149.92</v>
      </c>
      <c r="M34" s="221">
        <v>1146.48</v>
      </c>
      <c r="N34" s="221">
        <v>1027.43</v>
      </c>
      <c r="O34" s="221">
        <v>1130.22</v>
      </c>
      <c r="P34" s="221">
        <v>1061.76</v>
      </c>
      <c r="Q34" s="221">
        <v>1217.31</v>
      </c>
      <c r="R34" s="221">
        <v>1185.46</v>
      </c>
      <c r="S34" s="221">
        <v>1244.67</v>
      </c>
      <c r="T34" s="221">
        <v>1168.6500000000001</v>
      </c>
      <c r="U34" s="221">
        <v>1259.92</v>
      </c>
      <c r="V34" s="221">
        <v>1097.0999999999999</v>
      </c>
      <c r="W34" s="221">
        <v>909.3</v>
      </c>
      <c r="X34" s="221">
        <v>876.09</v>
      </c>
      <c r="Y34" s="221">
        <v>844.66</v>
      </c>
    </row>
    <row r="35" spans="1:25">
      <c r="A35" s="224">
        <v>16</v>
      </c>
      <c r="B35" s="221">
        <v>996.51</v>
      </c>
      <c r="C35" s="221">
        <v>999.85</v>
      </c>
      <c r="D35" s="221">
        <v>1001.37</v>
      </c>
      <c r="E35" s="221">
        <v>1000.18</v>
      </c>
      <c r="F35" s="221">
        <v>940.09</v>
      </c>
      <c r="G35" s="221">
        <v>963.68</v>
      </c>
      <c r="H35" s="221">
        <v>1003.31</v>
      </c>
      <c r="I35" s="221">
        <v>1059.8499999999999</v>
      </c>
      <c r="J35" s="221">
        <v>1186.95</v>
      </c>
      <c r="K35" s="221">
        <v>1155.1500000000001</v>
      </c>
      <c r="L35" s="221">
        <v>1073.5</v>
      </c>
      <c r="M35" s="221">
        <v>1045</v>
      </c>
      <c r="N35" s="221">
        <v>1234.67</v>
      </c>
      <c r="O35" s="221">
        <v>1130.4000000000001</v>
      </c>
      <c r="P35" s="221">
        <v>1152.78</v>
      </c>
      <c r="Q35" s="221">
        <v>1073.53</v>
      </c>
      <c r="R35" s="221">
        <v>1217.55</v>
      </c>
      <c r="S35" s="221">
        <v>1039.76</v>
      </c>
      <c r="T35" s="221">
        <v>1110.43</v>
      </c>
      <c r="U35" s="221">
        <v>1399.87</v>
      </c>
      <c r="V35" s="221">
        <v>1114.08</v>
      </c>
      <c r="W35" s="221">
        <v>1060.82</v>
      </c>
      <c r="X35" s="221">
        <v>967.33</v>
      </c>
      <c r="Y35" s="221">
        <v>1025.6199999999999</v>
      </c>
    </row>
    <row r="36" spans="1:25">
      <c r="A36" s="224">
        <v>17</v>
      </c>
      <c r="B36" s="221">
        <v>987.74</v>
      </c>
      <c r="C36" s="221">
        <v>989.98</v>
      </c>
      <c r="D36" s="221">
        <v>996.2</v>
      </c>
      <c r="E36" s="221">
        <v>1003.22</v>
      </c>
      <c r="F36" s="221">
        <v>1124.2</v>
      </c>
      <c r="G36" s="221">
        <v>1123.0899999999999</v>
      </c>
      <c r="H36" s="221">
        <v>1147.1500000000001</v>
      </c>
      <c r="I36" s="221">
        <v>1322.91</v>
      </c>
      <c r="J36" s="221">
        <v>1433.06</v>
      </c>
      <c r="K36" s="221">
        <v>1440.53</v>
      </c>
      <c r="L36" s="221">
        <v>1413.48</v>
      </c>
      <c r="M36" s="221">
        <v>1428.55</v>
      </c>
      <c r="N36" s="221">
        <v>1290.45</v>
      </c>
      <c r="O36" s="221">
        <v>1301.7</v>
      </c>
      <c r="P36" s="221">
        <v>1344.59</v>
      </c>
      <c r="Q36" s="221">
        <v>1304.1600000000001</v>
      </c>
      <c r="R36" s="221">
        <v>1299.1300000000001</v>
      </c>
      <c r="S36" s="221">
        <v>1302.0999999999999</v>
      </c>
      <c r="T36" s="221">
        <v>1166.0899999999999</v>
      </c>
      <c r="U36" s="221">
        <v>1193.6199999999999</v>
      </c>
      <c r="V36" s="221">
        <v>1131.79</v>
      </c>
      <c r="W36" s="221">
        <v>1016.72</v>
      </c>
      <c r="X36" s="221">
        <v>1009.1</v>
      </c>
      <c r="Y36" s="221">
        <v>972.12</v>
      </c>
    </row>
    <row r="37" spans="1:25">
      <c r="A37" s="224">
        <v>18</v>
      </c>
      <c r="B37" s="221">
        <v>1006.84</v>
      </c>
      <c r="C37" s="221">
        <v>1007.43</v>
      </c>
      <c r="D37" s="221">
        <v>1012.09</v>
      </c>
      <c r="E37" s="221">
        <v>1013.16</v>
      </c>
      <c r="F37" s="221">
        <v>1013.37</v>
      </c>
      <c r="G37" s="221">
        <v>1042.8800000000001</v>
      </c>
      <c r="H37" s="221">
        <v>1000.35</v>
      </c>
      <c r="I37" s="221">
        <v>998.76</v>
      </c>
      <c r="J37" s="221">
        <v>972.23</v>
      </c>
      <c r="K37" s="221">
        <v>975.74</v>
      </c>
      <c r="L37" s="221">
        <v>970</v>
      </c>
      <c r="M37" s="221">
        <v>1001.35</v>
      </c>
      <c r="N37" s="221">
        <v>999.13</v>
      </c>
      <c r="O37" s="221">
        <v>998.92</v>
      </c>
      <c r="P37" s="221">
        <v>1155.5899999999999</v>
      </c>
      <c r="Q37" s="221">
        <v>1139.78</v>
      </c>
      <c r="R37" s="221">
        <v>1131.1199999999999</v>
      </c>
      <c r="S37" s="221">
        <v>1162.0999999999999</v>
      </c>
      <c r="T37" s="221">
        <v>998.7</v>
      </c>
      <c r="U37" s="221">
        <v>1040.51</v>
      </c>
      <c r="V37" s="221">
        <v>1203.1300000000001</v>
      </c>
      <c r="W37" s="221">
        <v>1160.1500000000001</v>
      </c>
      <c r="X37" s="221">
        <v>1021.91</v>
      </c>
      <c r="Y37" s="221">
        <v>1004.53</v>
      </c>
    </row>
    <row r="38" spans="1:25">
      <c r="A38" s="224">
        <v>19</v>
      </c>
      <c r="B38" s="221">
        <v>903.17</v>
      </c>
      <c r="C38" s="221">
        <v>895.13</v>
      </c>
      <c r="D38" s="221">
        <v>879.84</v>
      </c>
      <c r="E38" s="221">
        <v>892.53</v>
      </c>
      <c r="F38" s="221">
        <v>869.09</v>
      </c>
      <c r="G38" s="221">
        <v>993.6</v>
      </c>
      <c r="H38" s="221">
        <v>1046.93</v>
      </c>
      <c r="I38" s="221">
        <v>1078.73</v>
      </c>
      <c r="J38" s="221">
        <v>1072.3</v>
      </c>
      <c r="K38" s="221">
        <v>1072.45</v>
      </c>
      <c r="L38" s="221">
        <v>1072.0899999999999</v>
      </c>
      <c r="M38" s="221">
        <v>1072.46</v>
      </c>
      <c r="N38" s="221">
        <v>1070.44</v>
      </c>
      <c r="O38" s="221">
        <v>1059.9000000000001</v>
      </c>
      <c r="P38" s="221">
        <v>1059.77</v>
      </c>
      <c r="Q38" s="221">
        <v>1058.71</v>
      </c>
      <c r="R38" s="221">
        <v>1058.21</v>
      </c>
      <c r="S38" s="221">
        <v>1061.33</v>
      </c>
      <c r="T38" s="221">
        <v>1060.3800000000001</v>
      </c>
      <c r="U38" s="221">
        <v>1057.82</v>
      </c>
      <c r="V38" s="221">
        <v>1124.1199999999999</v>
      </c>
      <c r="W38" s="221">
        <v>1123.53</v>
      </c>
      <c r="X38" s="221">
        <v>1060.26</v>
      </c>
      <c r="Y38" s="221">
        <v>914.34</v>
      </c>
    </row>
    <row r="39" spans="1:25">
      <c r="A39" s="224">
        <v>20</v>
      </c>
      <c r="B39" s="221">
        <v>905.57</v>
      </c>
      <c r="C39" s="221">
        <v>902.48</v>
      </c>
      <c r="D39" s="221">
        <v>884.23</v>
      </c>
      <c r="E39" s="221">
        <v>897.98</v>
      </c>
      <c r="F39" s="221">
        <v>880.76</v>
      </c>
      <c r="G39" s="221">
        <v>935.82</v>
      </c>
      <c r="H39" s="221">
        <v>962.64</v>
      </c>
      <c r="I39" s="221">
        <v>1058.95</v>
      </c>
      <c r="J39" s="221">
        <v>874.25</v>
      </c>
      <c r="K39" s="221">
        <v>875.53</v>
      </c>
      <c r="L39" s="221">
        <v>875.08</v>
      </c>
      <c r="M39" s="221">
        <v>1056.44</v>
      </c>
      <c r="N39" s="221">
        <v>1056.1099999999999</v>
      </c>
      <c r="O39" s="221">
        <v>1055.93</v>
      </c>
      <c r="P39" s="221">
        <v>963.32</v>
      </c>
      <c r="Q39" s="221">
        <v>962.3</v>
      </c>
      <c r="R39" s="221">
        <v>1055.3</v>
      </c>
      <c r="S39" s="221">
        <v>1059.8900000000001</v>
      </c>
      <c r="T39" s="221">
        <v>941.88</v>
      </c>
      <c r="U39" s="221">
        <v>946.17</v>
      </c>
      <c r="V39" s="221">
        <v>1108.44</v>
      </c>
      <c r="W39" s="221">
        <v>1060.03</v>
      </c>
      <c r="X39" s="221">
        <v>909.5</v>
      </c>
      <c r="Y39" s="221">
        <v>910.45</v>
      </c>
    </row>
    <row r="40" spans="1:25">
      <c r="A40" s="224">
        <v>21</v>
      </c>
      <c r="B40" s="221">
        <v>681.38</v>
      </c>
      <c r="C40" s="221">
        <v>655.44</v>
      </c>
      <c r="D40" s="221">
        <v>612.37</v>
      </c>
      <c r="E40" s="221">
        <v>610.52</v>
      </c>
      <c r="F40" s="221">
        <v>870.08</v>
      </c>
      <c r="G40" s="221">
        <v>861.83</v>
      </c>
      <c r="H40" s="221">
        <v>1036.49</v>
      </c>
      <c r="I40" s="221">
        <v>1102.44</v>
      </c>
      <c r="J40" s="221">
        <v>1122.95</v>
      </c>
      <c r="K40" s="221">
        <v>1117.5</v>
      </c>
      <c r="L40" s="221">
        <v>1115.99</v>
      </c>
      <c r="M40" s="221">
        <v>1114.8900000000001</v>
      </c>
      <c r="N40" s="221">
        <v>1116.03</v>
      </c>
      <c r="O40" s="221">
        <v>1113.55</v>
      </c>
      <c r="P40" s="221">
        <v>1110.8399999999999</v>
      </c>
      <c r="Q40" s="221">
        <v>1111.6199999999999</v>
      </c>
      <c r="R40" s="221">
        <v>1113.04</v>
      </c>
      <c r="S40" s="221">
        <v>1218.81</v>
      </c>
      <c r="T40" s="221">
        <v>1158.8900000000001</v>
      </c>
      <c r="U40" s="221">
        <v>1180.6600000000001</v>
      </c>
      <c r="V40" s="221">
        <v>1108</v>
      </c>
      <c r="W40" s="221">
        <v>1092.23</v>
      </c>
      <c r="X40" s="221">
        <v>1018</v>
      </c>
      <c r="Y40" s="221">
        <v>888.82</v>
      </c>
    </row>
    <row r="41" spans="1:25">
      <c r="A41" s="224">
        <v>22</v>
      </c>
      <c r="B41" s="221">
        <v>1013.93</v>
      </c>
      <c r="C41" s="221">
        <v>997.94</v>
      </c>
      <c r="D41" s="221">
        <v>996.16</v>
      </c>
      <c r="E41" s="221">
        <v>928.94</v>
      </c>
      <c r="F41" s="221">
        <v>870.52</v>
      </c>
      <c r="G41" s="221">
        <v>1050.1500000000001</v>
      </c>
      <c r="H41" s="221">
        <v>1097.79</v>
      </c>
      <c r="I41" s="221">
        <v>1142.93</v>
      </c>
      <c r="J41" s="221">
        <v>1314.06</v>
      </c>
      <c r="K41" s="221">
        <v>1356.15</v>
      </c>
      <c r="L41" s="221">
        <v>1358.75</v>
      </c>
      <c r="M41" s="221">
        <v>1351.05</v>
      </c>
      <c r="N41" s="221">
        <v>1348.49</v>
      </c>
      <c r="O41" s="221">
        <v>1348.34</v>
      </c>
      <c r="P41" s="221">
        <v>1355.21</v>
      </c>
      <c r="Q41" s="221">
        <v>1341.99</v>
      </c>
      <c r="R41" s="221">
        <v>1367.17</v>
      </c>
      <c r="S41" s="221">
        <v>1363.52</v>
      </c>
      <c r="T41" s="221">
        <v>1361.21</v>
      </c>
      <c r="U41" s="221">
        <v>1411.28</v>
      </c>
      <c r="V41" s="221">
        <v>1235.8</v>
      </c>
      <c r="W41" s="221">
        <v>1116.6500000000001</v>
      </c>
      <c r="X41" s="221">
        <v>1109.3900000000001</v>
      </c>
      <c r="Y41" s="221">
        <v>1040.96</v>
      </c>
    </row>
    <row r="42" spans="1:25">
      <c r="A42" s="224">
        <v>23</v>
      </c>
      <c r="B42" s="221">
        <v>879.91</v>
      </c>
      <c r="C42" s="221">
        <v>882.17</v>
      </c>
      <c r="D42" s="221">
        <v>884.97</v>
      </c>
      <c r="E42" s="221">
        <v>874.42</v>
      </c>
      <c r="F42" s="221">
        <v>848.28</v>
      </c>
      <c r="G42" s="221">
        <v>958.67</v>
      </c>
      <c r="H42" s="221">
        <v>1046.74</v>
      </c>
      <c r="I42" s="221">
        <v>1131.06</v>
      </c>
      <c r="J42" s="221">
        <v>1231.8399999999999</v>
      </c>
      <c r="K42" s="221">
        <v>1322.2</v>
      </c>
      <c r="L42" s="221">
        <v>1340.27</v>
      </c>
      <c r="M42" s="221">
        <v>1358.46</v>
      </c>
      <c r="N42" s="221">
        <v>1350.12</v>
      </c>
      <c r="O42" s="221">
        <v>1367.2</v>
      </c>
      <c r="P42" s="221">
        <v>1389.69</v>
      </c>
      <c r="Q42" s="221">
        <v>1383.07</v>
      </c>
      <c r="R42" s="221">
        <v>1392.52</v>
      </c>
      <c r="S42" s="221">
        <v>1374.79</v>
      </c>
      <c r="T42" s="221">
        <v>1356.22</v>
      </c>
      <c r="U42" s="221">
        <v>1408.86</v>
      </c>
      <c r="V42" s="221">
        <v>1212.48</v>
      </c>
      <c r="W42" s="221">
        <v>1109.8900000000001</v>
      </c>
      <c r="X42" s="221">
        <v>1029.3900000000001</v>
      </c>
      <c r="Y42" s="221">
        <v>948.74</v>
      </c>
    </row>
    <row r="43" spans="1:25">
      <c r="A43" s="224">
        <v>24</v>
      </c>
      <c r="B43" s="221">
        <v>863.19</v>
      </c>
      <c r="C43" s="221">
        <v>866.72</v>
      </c>
      <c r="D43" s="221">
        <v>872.35</v>
      </c>
      <c r="E43" s="221">
        <v>874.05</v>
      </c>
      <c r="F43" s="221">
        <v>856.24</v>
      </c>
      <c r="G43" s="221">
        <v>1080.74</v>
      </c>
      <c r="H43" s="221">
        <v>1100.1600000000001</v>
      </c>
      <c r="I43" s="221">
        <v>1257.51</v>
      </c>
      <c r="J43" s="221">
        <v>1238.26</v>
      </c>
      <c r="K43" s="221">
        <v>1248.54</v>
      </c>
      <c r="L43" s="221">
        <v>1295.56</v>
      </c>
      <c r="M43" s="221">
        <v>1296.3399999999999</v>
      </c>
      <c r="N43" s="221">
        <v>1235.94</v>
      </c>
      <c r="O43" s="221">
        <v>1203.1400000000001</v>
      </c>
      <c r="P43" s="221">
        <v>1195.75</v>
      </c>
      <c r="Q43" s="221">
        <v>1183.92</v>
      </c>
      <c r="R43" s="221">
        <v>1202.58</v>
      </c>
      <c r="S43" s="221">
        <v>1215.72</v>
      </c>
      <c r="T43" s="221">
        <v>1189.21</v>
      </c>
      <c r="U43" s="221">
        <v>1226.49</v>
      </c>
      <c r="V43" s="221">
        <v>1086.51</v>
      </c>
      <c r="W43" s="221">
        <v>968.49</v>
      </c>
      <c r="X43" s="221">
        <v>919.87</v>
      </c>
      <c r="Y43" s="221">
        <v>864.04</v>
      </c>
    </row>
    <row r="44" spans="1:25">
      <c r="A44" s="224">
        <v>25</v>
      </c>
      <c r="B44" s="221">
        <v>864.92</v>
      </c>
      <c r="C44" s="221">
        <v>868.48</v>
      </c>
      <c r="D44" s="221">
        <v>871.28</v>
      </c>
      <c r="E44" s="221">
        <v>879.98</v>
      </c>
      <c r="F44" s="221">
        <v>905.15</v>
      </c>
      <c r="G44" s="221">
        <v>1011.75</v>
      </c>
      <c r="H44" s="221">
        <v>1024.46</v>
      </c>
      <c r="I44" s="221">
        <v>1126.8</v>
      </c>
      <c r="J44" s="221">
        <v>1173.5899999999999</v>
      </c>
      <c r="K44" s="221">
        <v>1198.26</v>
      </c>
      <c r="L44" s="221">
        <v>1177.49</v>
      </c>
      <c r="M44" s="221">
        <v>1177.27</v>
      </c>
      <c r="N44" s="221">
        <v>1172.3499999999999</v>
      </c>
      <c r="O44" s="221">
        <v>1171.1099999999999</v>
      </c>
      <c r="P44" s="221">
        <v>1222.3599999999999</v>
      </c>
      <c r="Q44" s="221">
        <v>1165.69</v>
      </c>
      <c r="R44" s="221">
        <v>1069.73</v>
      </c>
      <c r="S44" s="221">
        <v>1181.6199999999999</v>
      </c>
      <c r="T44" s="221">
        <v>1068.8699999999999</v>
      </c>
      <c r="U44" s="221">
        <v>1117.69</v>
      </c>
      <c r="V44" s="221">
        <v>999.76</v>
      </c>
      <c r="W44" s="221">
        <v>991.99</v>
      </c>
      <c r="X44" s="221">
        <v>977.84</v>
      </c>
      <c r="Y44" s="221">
        <v>964.87</v>
      </c>
    </row>
    <row r="45" spans="1:25">
      <c r="A45" s="224">
        <v>26</v>
      </c>
      <c r="B45" s="221">
        <v>854.98</v>
      </c>
      <c r="C45" s="221">
        <v>838.86</v>
      </c>
      <c r="D45" s="221">
        <v>843.66</v>
      </c>
      <c r="E45" s="221">
        <v>866.5</v>
      </c>
      <c r="F45" s="221">
        <v>850.56</v>
      </c>
      <c r="G45" s="221">
        <v>1079.02</v>
      </c>
      <c r="H45" s="221">
        <v>1118.1199999999999</v>
      </c>
      <c r="I45" s="221">
        <v>1227.8499999999999</v>
      </c>
      <c r="J45" s="221">
        <v>1344.73</v>
      </c>
      <c r="K45" s="221">
        <v>1373.4</v>
      </c>
      <c r="L45" s="221">
        <v>1374.49</v>
      </c>
      <c r="M45" s="221">
        <v>1371.54</v>
      </c>
      <c r="N45" s="221">
        <v>1359.15</v>
      </c>
      <c r="O45" s="221">
        <v>1363.41</v>
      </c>
      <c r="P45" s="221">
        <v>1349.04</v>
      </c>
      <c r="Q45" s="221">
        <v>1311.67</v>
      </c>
      <c r="R45" s="221">
        <v>1278.05</v>
      </c>
      <c r="S45" s="221">
        <v>1299.3800000000001</v>
      </c>
      <c r="T45" s="221">
        <v>1370.08</v>
      </c>
      <c r="U45" s="221">
        <v>1387.65</v>
      </c>
      <c r="V45" s="221">
        <v>1218.79</v>
      </c>
      <c r="W45" s="221">
        <v>1096.6199999999999</v>
      </c>
      <c r="X45" s="221">
        <v>1030.8699999999999</v>
      </c>
      <c r="Y45" s="221">
        <v>869.67</v>
      </c>
    </row>
    <row r="46" spans="1:25">
      <c r="A46" s="224">
        <v>27</v>
      </c>
      <c r="B46" s="221">
        <v>868.47</v>
      </c>
      <c r="C46" s="221">
        <v>863.79</v>
      </c>
      <c r="D46" s="221">
        <v>871.22</v>
      </c>
      <c r="E46" s="221">
        <v>890.2</v>
      </c>
      <c r="F46" s="221">
        <v>855.65</v>
      </c>
      <c r="G46" s="221">
        <v>1072.94</v>
      </c>
      <c r="H46" s="221">
        <v>1118</v>
      </c>
      <c r="I46" s="221">
        <v>1236.8900000000001</v>
      </c>
      <c r="J46" s="221">
        <v>1385.85</v>
      </c>
      <c r="K46" s="221">
        <v>1454.56</v>
      </c>
      <c r="L46" s="221">
        <v>1447.4</v>
      </c>
      <c r="M46" s="221">
        <v>1429.63</v>
      </c>
      <c r="N46" s="221">
        <v>1379.39</v>
      </c>
      <c r="O46" s="221">
        <v>1381.37</v>
      </c>
      <c r="P46" s="221">
        <v>1362.21</v>
      </c>
      <c r="Q46" s="221">
        <v>1362.08</v>
      </c>
      <c r="R46" s="221">
        <v>1340.24</v>
      </c>
      <c r="S46" s="221">
        <v>1353.57</v>
      </c>
      <c r="T46" s="221">
        <v>1350.6</v>
      </c>
      <c r="U46" s="221">
        <v>1360.12</v>
      </c>
      <c r="V46" s="221">
        <v>1151.75</v>
      </c>
      <c r="W46" s="221">
        <v>1049.03</v>
      </c>
      <c r="X46" s="221">
        <v>977.24</v>
      </c>
      <c r="Y46" s="221">
        <v>872.15</v>
      </c>
    </row>
    <row r="47" spans="1:25">
      <c r="A47" s="224">
        <v>28</v>
      </c>
      <c r="B47" s="221">
        <v>857.51</v>
      </c>
      <c r="C47" s="221">
        <v>807.69</v>
      </c>
      <c r="D47" s="221">
        <v>803.6</v>
      </c>
      <c r="E47" s="221">
        <v>809.26</v>
      </c>
      <c r="F47" s="221">
        <v>848.56</v>
      </c>
      <c r="G47" s="221">
        <v>1011.22</v>
      </c>
      <c r="H47" s="221">
        <v>1039.78</v>
      </c>
      <c r="I47" s="221">
        <v>1133.26</v>
      </c>
      <c r="J47" s="221">
        <v>1233.56</v>
      </c>
      <c r="K47" s="221">
        <v>1341.1</v>
      </c>
      <c r="L47" s="221">
        <v>1351.34</v>
      </c>
      <c r="M47" s="221">
        <v>1344.37</v>
      </c>
      <c r="N47" s="221">
        <v>1315.78</v>
      </c>
      <c r="O47" s="221">
        <v>1327.51</v>
      </c>
      <c r="P47" s="221">
        <v>1318.71</v>
      </c>
      <c r="Q47" s="221">
        <v>1317.67</v>
      </c>
      <c r="R47" s="221">
        <v>1311.54</v>
      </c>
      <c r="S47" s="221">
        <v>1340.82</v>
      </c>
      <c r="T47" s="221">
        <v>1350.52</v>
      </c>
      <c r="U47" s="221">
        <v>1315.93</v>
      </c>
      <c r="V47" s="221">
        <v>1129.28</v>
      </c>
      <c r="W47" s="221">
        <v>1019.77</v>
      </c>
      <c r="X47" s="221">
        <v>1010.64</v>
      </c>
      <c r="Y47" s="221">
        <v>925.78</v>
      </c>
    </row>
    <row r="48" spans="1:25">
      <c r="A48" s="224">
        <v>29</v>
      </c>
      <c r="B48" s="221">
        <v>1117.53</v>
      </c>
      <c r="C48" s="221">
        <v>1099.75</v>
      </c>
      <c r="D48" s="221">
        <v>1097.52</v>
      </c>
      <c r="E48" s="221">
        <v>1098.4000000000001</v>
      </c>
      <c r="F48" s="221">
        <v>1082.23</v>
      </c>
      <c r="G48" s="221">
        <v>1086.94</v>
      </c>
      <c r="H48" s="221">
        <v>1144.3399999999999</v>
      </c>
      <c r="I48" s="221">
        <v>1219.44</v>
      </c>
      <c r="J48" s="221">
        <v>1373.76</v>
      </c>
      <c r="K48" s="221">
        <v>1443.01</v>
      </c>
      <c r="L48" s="221">
        <v>1435.16</v>
      </c>
      <c r="M48" s="221">
        <v>1431.83</v>
      </c>
      <c r="N48" s="221">
        <v>1437.26</v>
      </c>
      <c r="O48" s="221">
        <v>1527.62</v>
      </c>
      <c r="P48" s="221">
        <v>1465.32</v>
      </c>
      <c r="Q48" s="221">
        <v>1467.03</v>
      </c>
      <c r="R48" s="221">
        <v>1451.44</v>
      </c>
      <c r="S48" s="221">
        <v>1453.06</v>
      </c>
      <c r="T48" s="221">
        <v>1626.21</v>
      </c>
      <c r="U48" s="221">
        <v>1673.09</v>
      </c>
      <c r="V48" s="221">
        <v>1559.99</v>
      </c>
      <c r="W48" s="221">
        <v>1358.81</v>
      </c>
      <c r="X48" s="221">
        <v>1256.44</v>
      </c>
      <c r="Y48" s="221">
        <v>1114.96</v>
      </c>
    </row>
    <row r="49" spans="1:25">
      <c r="A49" s="224">
        <v>30</v>
      </c>
      <c r="B49" s="221">
        <v>1008.49</v>
      </c>
      <c r="C49" s="221">
        <v>888.27</v>
      </c>
      <c r="D49" s="221">
        <v>888.68</v>
      </c>
      <c r="E49" s="221">
        <v>943.09</v>
      </c>
      <c r="F49" s="221">
        <v>916.67</v>
      </c>
      <c r="G49" s="221">
        <v>931.12</v>
      </c>
      <c r="H49" s="221">
        <v>948.64</v>
      </c>
      <c r="I49" s="221">
        <v>1125.17</v>
      </c>
      <c r="J49" s="221">
        <v>1243.78</v>
      </c>
      <c r="K49" s="221">
        <v>1325.48</v>
      </c>
      <c r="L49" s="221">
        <v>1354.57</v>
      </c>
      <c r="M49" s="221">
        <v>1363.99</v>
      </c>
      <c r="N49" s="221">
        <v>1369.87</v>
      </c>
      <c r="O49" s="221">
        <v>1374.43</v>
      </c>
      <c r="P49" s="221">
        <v>1517.59</v>
      </c>
      <c r="Q49" s="221">
        <v>1506.98</v>
      </c>
      <c r="R49" s="221">
        <v>1520.14</v>
      </c>
      <c r="S49" s="221">
        <v>1675.58</v>
      </c>
      <c r="T49" s="221">
        <v>1650.16</v>
      </c>
      <c r="U49" s="221">
        <v>1554.82</v>
      </c>
      <c r="V49" s="221">
        <v>1405.62</v>
      </c>
      <c r="W49" s="221">
        <v>1286.71</v>
      </c>
      <c r="X49" s="221">
        <v>1169.43</v>
      </c>
      <c r="Y49" s="221">
        <v>1047.28</v>
      </c>
    </row>
    <row r="50" spans="1:25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6" t="s">
        <v>315</v>
      </c>
      <c r="B52" s="457"/>
      <c r="C52" s="457"/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</row>
    <row r="53" spans="1:25">
      <c r="A53" s="263" t="s">
        <v>0</v>
      </c>
      <c r="B53" s="262" t="s">
        <v>251</v>
      </c>
      <c r="C53" s="262" t="s">
        <v>252</v>
      </c>
      <c r="D53" s="262" t="s">
        <v>253</v>
      </c>
      <c r="E53" s="262" t="s">
        <v>254</v>
      </c>
      <c r="F53" s="262" t="s">
        <v>255</v>
      </c>
      <c r="G53" s="262" t="s">
        <v>256</v>
      </c>
      <c r="H53" s="262" t="s">
        <v>257</v>
      </c>
      <c r="I53" s="262" t="s">
        <v>258</v>
      </c>
      <c r="J53" s="262" t="s">
        <v>259</v>
      </c>
      <c r="K53" s="262" t="s">
        <v>260</v>
      </c>
      <c r="L53" s="262" t="s">
        <v>261</v>
      </c>
      <c r="M53" s="262" t="s">
        <v>262</v>
      </c>
      <c r="N53" s="262" t="s">
        <v>263</v>
      </c>
      <c r="O53" s="262" t="s">
        <v>264</v>
      </c>
      <c r="P53" s="262" t="s">
        <v>265</v>
      </c>
      <c r="Q53" s="261" t="s">
        <v>266</v>
      </c>
      <c r="R53" s="262" t="s">
        <v>267</v>
      </c>
      <c r="S53" s="262" t="s">
        <v>268</v>
      </c>
      <c r="T53" s="262" t="s">
        <v>269</v>
      </c>
      <c r="U53" s="262" t="s">
        <v>270</v>
      </c>
      <c r="V53" s="262" t="s">
        <v>271</v>
      </c>
      <c r="W53" s="262" t="s">
        <v>272</v>
      </c>
      <c r="X53" s="262" t="s">
        <v>273</v>
      </c>
      <c r="Y53" s="264" t="s">
        <v>274</v>
      </c>
    </row>
    <row r="54" spans="1:25">
      <c r="A54" s="224">
        <v>1</v>
      </c>
      <c r="B54" s="276">
        <v>1237.4000000000001</v>
      </c>
      <c r="C54" s="221">
        <v>1228.1199999999999</v>
      </c>
      <c r="D54" s="221">
        <v>1344.62</v>
      </c>
      <c r="E54" s="221">
        <v>1858.98</v>
      </c>
      <c r="F54" s="221">
        <v>1483.05</v>
      </c>
      <c r="G54" s="221">
        <v>1974.73</v>
      </c>
      <c r="H54" s="221">
        <v>1879.96</v>
      </c>
      <c r="I54" s="221">
        <v>1900.12</v>
      </c>
      <c r="J54" s="221">
        <v>1864.65</v>
      </c>
      <c r="K54" s="221">
        <v>1832.9</v>
      </c>
      <c r="L54" s="221">
        <v>1817.93</v>
      </c>
      <c r="M54" s="221">
        <v>1764.15</v>
      </c>
      <c r="N54" s="221">
        <v>1872.21</v>
      </c>
      <c r="O54" s="221">
        <v>1865.76</v>
      </c>
      <c r="P54" s="221">
        <v>1897.22</v>
      </c>
      <c r="Q54" s="221">
        <v>1859.07</v>
      </c>
      <c r="R54" s="221">
        <v>1863.44</v>
      </c>
      <c r="S54" s="221">
        <v>1820.18</v>
      </c>
      <c r="T54" s="221">
        <v>1982.15</v>
      </c>
      <c r="U54" s="221">
        <v>1995.44</v>
      </c>
      <c r="V54" s="221">
        <v>1524.31</v>
      </c>
      <c r="W54" s="221">
        <v>1410.91</v>
      </c>
      <c r="X54" s="221">
        <v>1296.4000000000001</v>
      </c>
      <c r="Y54" s="221">
        <v>1281.42</v>
      </c>
    </row>
    <row r="55" spans="1:25">
      <c r="A55" s="224">
        <v>2</v>
      </c>
      <c r="B55" s="221">
        <v>1273.26</v>
      </c>
      <c r="C55" s="221">
        <v>1386.59</v>
      </c>
      <c r="D55" s="221">
        <v>1456.28</v>
      </c>
      <c r="E55" s="221">
        <v>1285.23</v>
      </c>
      <c r="F55" s="221">
        <v>1383.54</v>
      </c>
      <c r="G55" s="221">
        <v>1865</v>
      </c>
      <c r="H55" s="221">
        <v>1994.18</v>
      </c>
      <c r="I55" s="221">
        <v>2191.4299999999998</v>
      </c>
      <c r="J55" s="221">
        <v>2230.54</v>
      </c>
      <c r="K55" s="221">
        <v>2234.5</v>
      </c>
      <c r="L55" s="221">
        <v>2206.25</v>
      </c>
      <c r="M55" s="221">
        <v>2147.46</v>
      </c>
      <c r="N55" s="221">
        <v>2181</v>
      </c>
      <c r="O55" s="221">
        <v>2133.9899999999998</v>
      </c>
      <c r="P55" s="221">
        <v>2227.4899999999998</v>
      </c>
      <c r="Q55" s="221">
        <v>2172.12</v>
      </c>
      <c r="R55" s="221">
        <v>1746.78</v>
      </c>
      <c r="S55" s="221">
        <v>2437.39</v>
      </c>
      <c r="T55" s="221">
        <v>1519.23</v>
      </c>
      <c r="U55" s="221">
        <v>1507.44</v>
      </c>
      <c r="V55" s="221">
        <v>1415.42</v>
      </c>
      <c r="W55" s="221">
        <v>1381.73</v>
      </c>
      <c r="X55" s="221">
        <v>1284.96</v>
      </c>
      <c r="Y55" s="221">
        <v>1204.55</v>
      </c>
    </row>
    <row r="56" spans="1:25">
      <c r="A56" s="224">
        <v>3</v>
      </c>
      <c r="B56" s="221">
        <v>949.98</v>
      </c>
      <c r="C56" s="221">
        <v>945</v>
      </c>
      <c r="D56" s="221">
        <v>952.03</v>
      </c>
      <c r="E56" s="221">
        <v>1057.83</v>
      </c>
      <c r="F56" s="221">
        <v>951.57</v>
      </c>
      <c r="G56" s="221">
        <v>1146.02</v>
      </c>
      <c r="H56" s="221">
        <v>1543.95</v>
      </c>
      <c r="I56" s="221">
        <v>1416.45</v>
      </c>
      <c r="J56" s="221">
        <v>1412.3</v>
      </c>
      <c r="K56" s="221">
        <v>1507.38</v>
      </c>
      <c r="L56" s="221">
        <v>1417.61</v>
      </c>
      <c r="M56" s="221">
        <v>1420.98</v>
      </c>
      <c r="N56" s="221">
        <v>1381.96</v>
      </c>
      <c r="O56" s="221">
        <v>1412.95</v>
      </c>
      <c r="P56" s="221">
        <v>1453.39</v>
      </c>
      <c r="Q56" s="221">
        <v>1349.13</v>
      </c>
      <c r="R56" s="221">
        <v>1411.82</v>
      </c>
      <c r="S56" s="221">
        <v>1432.22</v>
      </c>
      <c r="T56" s="221">
        <v>1937.08</v>
      </c>
      <c r="U56" s="221">
        <v>1350.34</v>
      </c>
      <c r="V56" s="221">
        <v>1130.23</v>
      </c>
      <c r="W56" s="221">
        <v>1012.63</v>
      </c>
      <c r="X56" s="221">
        <v>950.59</v>
      </c>
      <c r="Y56" s="221">
        <v>953.29</v>
      </c>
    </row>
    <row r="57" spans="1:25">
      <c r="A57" s="224">
        <v>4</v>
      </c>
      <c r="B57" s="221">
        <v>850.35</v>
      </c>
      <c r="C57" s="221">
        <v>827.76</v>
      </c>
      <c r="D57" s="221">
        <v>866.39</v>
      </c>
      <c r="E57" s="221">
        <v>905.59</v>
      </c>
      <c r="F57" s="221">
        <v>846.68</v>
      </c>
      <c r="G57" s="221">
        <v>952.01</v>
      </c>
      <c r="H57" s="221">
        <v>995.33</v>
      </c>
      <c r="I57" s="221">
        <v>789.65</v>
      </c>
      <c r="J57" s="221">
        <v>849.94</v>
      </c>
      <c r="K57" s="221">
        <v>717.92</v>
      </c>
      <c r="L57" s="221">
        <v>857.47</v>
      </c>
      <c r="M57" s="221">
        <v>628.91</v>
      </c>
      <c r="N57" s="221">
        <v>846.33</v>
      </c>
      <c r="O57" s="221">
        <v>886.14</v>
      </c>
      <c r="P57" s="221">
        <v>978.4</v>
      </c>
      <c r="Q57" s="221">
        <v>1023.72</v>
      </c>
      <c r="R57" s="221">
        <v>989.97</v>
      </c>
      <c r="S57" s="221">
        <v>1048.19</v>
      </c>
      <c r="T57" s="221">
        <v>1028.25</v>
      </c>
      <c r="U57" s="221">
        <v>808.87</v>
      </c>
      <c r="V57" s="221">
        <v>870.89</v>
      </c>
      <c r="W57" s="221">
        <v>836.59</v>
      </c>
      <c r="X57" s="221">
        <v>860.79</v>
      </c>
      <c r="Y57" s="221">
        <v>856.19</v>
      </c>
    </row>
    <row r="58" spans="1:25">
      <c r="A58" s="224">
        <v>5</v>
      </c>
      <c r="B58" s="221">
        <v>817.75</v>
      </c>
      <c r="C58" s="221">
        <v>681.78</v>
      </c>
      <c r="D58" s="221">
        <v>834.51</v>
      </c>
      <c r="E58" s="221">
        <v>816.22</v>
      </c>
      <c r="F58" s="221">
        <v>787.18</v>
      </c>
      <c r="G58" s="221">
        <v>874.39</v>
      </c>
      <c r="H58" s="221">
        <v>900.98</v>
      </c>
      <c r="I58" s="221">
        <v>798.53</v>
      </c>
      <c r="J58" s="221">
        <v>786.8</v>
      </c>
      <c r="K58" s="221">
        <v>771.74</v>
      </c>
      <c r="L58" s="221">
        <v>777.22</v>
      </c>
      <c r="M58" s="221">
        <v>782.78</v>
      </c>
      <c r="N58" s="221">
        <v>798.49</v>
      </c>
      <c r="O58" s="221">
        <v>773.23</v>
      </c>
      <c r="P58" s="221">
        <v>781.72</v>
      </c>
      <c r="Q58" s="221">
        <v>907.72</v>
      </c>
      <c r="R58" s="221">
        <v>868.7</v>
      </c>
      <c r="S58" s="221">
        <v>1054.43</v>
      </c>
      <c r="T58" s="221">
        <v>909.99</v>
      </c>
      <c r="U58" s="221">
        <v>763.7</v>
      </c>
      <c r="V58" s="221">
        <v>800.63</v>
      </c>
      <c r="W58" s="221">
        <v>844.65</v>
      </c>
      <c r="X58" s="221">
        <v>827.77</v>
      </c>
      <c r="Y58" s="221">
        <v>825.75</v>
      </c>
    </row>
    <row r="59" spans="1:25">
      <c r="A59" s="224">
        <v>6</v>
      </c>
      <c r="B59" s="221">
        <v>600.86</v>
      </c>
      <c r="C59" s="221">
        <v>683.57</v>
      </c>
      <c r="D59" s="221">
        <v>755.69</v>
      </c>
      <c r="E59" s="221">
        <v>658.79</v>
      </c>
      <c r="F59" s="221">
        <v>634.04999999999995</v>
      </c>
      <c r="G59" s="221">
        <v>728.12</v>
      </c>
      <c r="H59" s="221">
        <v>843.29</v>
      </c>
      <c r="I59" s="221">
        <v>838.31</v>
      </c>
      <c r="J59" s="221">
        <v>906.56</v>
      </c>
      <c r="K59" s="221">
        <v>838.06</v>
      </c>
      <c r="L59" s="221">
        <v>863.62</v>
      </c>
      <c r="M59" s="221">
        <v>836.53</v>
      </c>
      <c r="N59" s="221">
        <v>835.96</v>
      </c>
      <c r="O59" s="221">
        <v>838.8</v>
      </c>
      <c r="P59" s="221">
        <v>911.1</v>
      </c>
      <c r="Q59" s="221">
        <v>787.44</v>
      </c>
      <c r="R59" s="221">
        <v>845.78</v>
      </c>
      <c r="S59" s="221">
        <v>1095.3399999999999</v>
      </c>
      <c r="T59" s="221">
        <v>804.2</v>
      </c>
      <c r="U59" s="221">
        <v>588.87</v>
      </c>
      <c r="V59" s="221">
        <v>605.76</v>
      </c>
      <c r="W59" s="221">
        <v>788.68</v>
      </c>
      <c r="X59" s="221">
        <v>596.25</v>
      </c>
      <c r="Y59" s="221">
        <v>594.58000000000004</v>
      </c>
    </row>
    <row r="60" spans="1:25">
      <c r="A60" s="224">
        <v>7</v>
      </c>
      <c r="B60" s="221">
        <v>703.6</v>
      </c>
      <c r="C60" s="221">
        <v>705.51</v>
      </c>
      <c r="D60" s="221">
        <v>749.94</v>
      </c>
      <c r="E60" s="221">
        <v>815.5</v>
      </c>
      <c r="F60" s="221">
        <v>790.77</v>
      </c>
      <c r="G60" s="221">
        <v>858.75</v>
      </c>
      <c r="H60" s="221">
        <v>1049.3900000000001</v>
      </c>
      <c r="I60" s="221">
        <v>1167.6400000000001</v>
      </c>
      <c r="J60" s="221">
        <v>1242.19</v>
      </c>
      <c r="K60" s="221">
        <v>1263.06</v>
      </c>
      <c r="L60" s="221">
        <v>1237.1300000000001</v>
      </c>
      <c r="M60" s="221">
        <v>1259.8900000000001</v>
      </c>
      <c r="N60" s="221">
        <v>1234.28</v>
      </c>
      <c r="O60" s="221">
        <v>1275.68</v>
      </c>
      <c r="P60" s="221">
        <v>1270.83</v>
      </c>
      <c r="Q60" s="221">
        <v>1262.32</v>
      </c>
      <c r="R60" s="221">
        <v>1243.57</v>
      </c>
      <c r="S60" s="221">
        <v>1281.98</v>
      </c>
      <c r="T60" s="221">
        <v>1198.6500000000001</v>
      </c>
      <c r="U60" s="221">
        <v>1208.3599999999999</v>
      </c>
      <c r="V60" s="221">
        <v>1163.6500000000001</v>
      </c>
      <c r="W60" s="221">
        <v>965.35</v>
      </c>
      <c r="X60" s="221">
        <v>842.68</v>
      </c>
      <c r="Y60" s="221">
        <v>734.77</v>
      </c>
    </row>
    <row r="61" spans="1:25">
      <c r="A61" s="224">
        <v>8</v>
      </c>
      <c r="B61" s="221">
        <v>840.44</v>
      </c>
      <c r="C61" s="221">
        <v>843.24</v>
      </c>
      <c r="D61" s="221">
        <v>848.37</v>
      </c>
      <c r="E61" s="221">
        <v>861.34</v>
      </c>
      <c r="F61" s="221">
        <v>1002.82</v>
      </c>
      <c r="G61" s="221">
        <v>1205.4100000000001</v>
      </c>
      <c r="H61" s="221">
        <v>1180.8599999999999</v>
      </c>
      <c r="I61" s="221">
        <v>1303.6400000000001</v>
      </c>
      <c r="J61" s="221">
        <v>1444.43</v>
      </c>
      <c r="K61" s="221">
        <v>1542.81</v>
      </c>
      <c r="L61" s="221">
        <v>1480.83</v>
      </c>
      <c r="M61" s="221">
        <v>1496.94</v>
      </c>
      <c r="N61" s="221">
        <v>1448.85</v>
      </c>
      <c r="O61" s="221">
        <v>1452.8</v>
      </c>
      <c r="P61" s="221">
        <v>1437.71</v>
      </c>
      <c r="Q61" s="221">
        <v>1429.55</v>
      </c>
      <c r="R61" s="221">
        <v>1467.25</v>
      </c>
      <c r="S61" s="221">
        <v>1579.68</v>
      </c>
      <c r="T61" s="221">
        <v>1481.58</v>
      </c>
      <c r="U61" s="221">
        <v>1143.99</v>
      </c>
      <c r="V61" s="221">
        <v>1226.24</v>
      </c>
      <c r="W61" s="221">
        <v>1161.07</v>
      </c>
      <c r="X61" s="221">
        <v>850.5</v>
      </c>
      <c r="Y61" s="221">
        <v>847.23</v>
      </c>
    </row>
    <row r="62" spans="1:25">
      <c r="A62" s="224">
        <v>9</v>
      </c>
      <c r="B62" s="221">
        <v>825.34</v>
      </c>
      <c r="C62" s="221">
        <v>814.09</v>
      </c>
      <c r="D62" s="221">
        <v>819.75</v>
      </c>
      <c r="E62" s="221">
        <v>829.26</v>
      </c>
      <c r="F62" s="221">
        <v>888.97</v>
      </c>
      <c r="G62" s="221">
        <v>997.07</v>
      </c>
      <c r="H62" s="221">
        <v>909.38</v>
      </c>
      <c r="I62" s="221">
        <v>1178.0999999999999</v>
      </c>
      <c r="J62" s="221">
        <v>1290.06</v>
      </c>
      <c r="K62" s="221">
        <v>1385.43</v>
      </c>
      <c r="L62" s="221">
        <v>1423.64</v>
      </c>
      <c r="M62" s="221">
        <v>1389.53</v>
      </c>
      <c r="N62" s="221">
        <v>1363.87</v>
      </c>
      <c r="O62" s="221">
        <v>1390.69</v>
      </c>
      <c r="P62" s="221">
        <v>1404.96</v>
      </c>
      <c r="Q62" s="221">
        <v>1393.12</v>
      </c>
      <c r="R62" s="221">
        <v>1405.56</v>
      </c>
      <c r="S62" s="221">
        <v>1436.87</v>
      </c>
      <c r="T62" s="221">
        <v>1406.77</v>
      </c>
      <c r="U62" s="221">
        <v>1100.55</v>
      </c>
      <c r="V62" s="221">
        <v>942.25</v>
      </c>
      <c r="W62" s="221">
        <v>854.13</v>
      </c>
      <c r="X62" s="221">
        <v>840.89</v>
      </c>
      <c r="Y62" s="221">
        <v>812.9</v>
      </c>
    </row>
    <row r="63" spans="1:25">
      <c r="A63" s="224">
        <v>10</v>
      </c>
      <c r="B63" s="221">
        <v>736.38</v>
      </c>
      <c r="C63" s="221">
        <v>787.23</v>
      </c>
      <c r="D63" s="221">
        <v>816.3</v>
      </c>
      <c r="E63" s="221">
        <v>884.55</v>
      </c>
      <c r="F63" s="221">
        <v>877.47</v>
      </c>
      <c r="G63" s="221">
        <v>1029.76</v>
      </c>
      <c r="H63" s="221">
        <v>1143.8599999999999</v>
      </c>
      <c r="I63" s="221">
        <v>1126.3699999999999</v>
      </c>
      <c r="J63" s="221">
        <v>1009.29</v>
      </c>
      <c r="K63" s="221">
        <v>1017.26</v>
      </c>
      <c r="L63" s="221">
        <v>1053.56</v>
      </c>
      <c r="M63" s="221">
        <v>1070.1400000000001</v>
      </c>
      <c r="N63" s="221">
        <v>1111.5899999999999</v>
      </c>
      <c r="O63" s="221">
        <v>1107.97</v>
      </c>
      <c r="P63" s="221">
        <v>976.91</v>
      </c>
      <c r="Q63" s="221">
        <v>941.52</v>
      </c>
      <c r="R63" s="221">
        <v>1138.94</v>
      </c>
      <c r="S63" s="221">
        <v>1037.6600000000001</v>
      </c>
      <c r="T63" s="221">
        <v>942.43</v>
      </c>
      <c r="U63" s="221">
        <v>913.16</v>
      </c>
      <c r="V63" s="221">
        <v>910.5</v>
      </c>
      <c r="W63" s="221">
        <v>853.37</v>
      </c>
      <c r="X63" s="221">
        <v>766.65</v>
      </c>
      <c r="Y63" s="221">
        <v>753.41</v>
      </c>
    </row>
    <row r="64" spans="1:25">
      <c r="A64" s="224">
        <v>11</v>
      </c>
      <c r="B64" s="221">
        <v>701.1</v>
      </c>
      <c r="C64" s="221">
        <v>702.69</v>
      </c>
      <c r="D64" s="221">
        <v>715.95</v>
      </c>
      <c r="E64" s="221">
        <v>709.81</v>
      </c>
      <c r="F64" s="221">
        <v>693.24</v>
      </c>
      <c r="G64" s="221">
        <v>705.81</v>
      </c>
      <c r="H64" s="221">
        <v>787.64</v>
      </c>
      <c r="I64" s="221">
        <v>739.24</v>
      </c>
      <c r="J64" s="221">
        <v>718.08</v>
      </c>
      <c r="K64" s="221">
        <v>718.39</v>
      </c>
      <c r="L64" s="221">
        <v>720.25</v>
      </c>
      <c r="M64" s="221">
        <v>720.57</v>
      </c>
      <c r="N64" s="221">
        <v>719.16</v>
      </c>
      <c r="O64" s="221">
        <v>686.17</v>
      </c>
      <c r="P64" s="221">
        <v>685.82</v>
      </c>
      <c r="Q64" s="221">
        <v>682.68</v>
      </c>
      <c r="R64" s="221">
        <v>685.85</v>
      </c>
      <c r="S64" s="221">
        <v>799.96</v>
      </c>
      <c r="T64" s="221">
        <v>735.06</v>
      </c>
      <c r="U64" s="221">
        <v>712.09</v>
      </c>
      <c r="V64" s="221">
        <v>722.77</v>
      </c>
      <c r="W64" s="221">
        <v>711.29</v>
      </c>
      <c r="X64" s="221">
        <v>701.7</v>
      </c>
      <c r="Y64" s="221">
        <v>653.70000000000005</v>
      </c>
    </row>
    <row r="65" spans="1:25">
      <c r="A65" s="224">
        <v>12</v>
      </c>
      <c r="B65" s="221">
        <v>602.39</v>
      </c>
      <c r="C65" s="221">
        <v>581.46</v>
      </c>
      <c r="D65" s="221">
        <v>595.22</v>
      </c>
      <c r="E65" s="221">
        <v>575.84</v>
      </c>
      <c r="F65" s="221">
        <v>583.75</v>
      </c>
      <c r="G65" s="221">
        <v>613.23</v>
      </c>
      <c r="H65" s="221">
        <v>646.84</v>
      </c>
      <c r="I65" s="221">
        <v>981.39</v>
      </c>
      <c r="J65" s="221">
        <v>993.85</v>
      </c>
      <c r="K65" s="221">
        <v>623.14</v>
      </c>
      <c r="L65" s="221">
        <v>623.9</v>
      </c>
      <c r="M65" s="221">
        <v>630.71</v>
      </c>
      <c r="N65" s="221">
        <v>629.75</v>
      </c>
      <c r="O65" s="221">
        <v>700.26</v>
      </c>
      <c r="P65" s="221">
        <v>631.16</v>
      </c>
      <c r="Q65" s="221">
        <v>630.78</v>
      </c>
      <c r="R65" s="221">
        <v>616.57000000000005</v>
      </c>
      <c r="S65" s="221">
        <v>622.27</v>
      </c>
      <c r="T65" s="221">
        <v>622.55999999999995</v>
      </c>
      <c r="U65" s="221">
        <v>601.22</v>
      </c>
      <c r="V65" s="221">
        <v>612.38</v>
      </c>
      <c r="W65" s="221">
        <v>603.33000000000004</v>
      </c>
      <c r="X65" s="221">
        <v>659.66</v>
      </c>
      <c r="Y65" s="221">
        <v>658.13</v>
      </c>
    </row>
    <row r="66" spans="1:25">
      <c r="A66" s="224">
        <v>13</v>
      </c>
      <c r="B66" s="221">
        <v>589.58000000000004</v>
      </c>
      <c r="C66" s="221">
        <v>590.35</v>
      </c>
      <c r="D66" s="221">
        <v>694.31</v>
      </c>
      <c r="E66" s="221">
        <v>627.49</v>
      </c>
      <c r="F66" s="221">
        <v>566.1</v>
      </c>
      <c r="G66" s="221">
        <v>846.4</v>
      </c>
      <c r="H66" s="221">
        <v>849.23</v>
      </c>
      <c r="I66" s="221">
        <v>873</v>
      </c>
      <c r="J66" s="221">
        <v>801.36</v>
      </c>
      <c r="K66" s="221">
        <v>825.11</v>
      </c>
      <c r="L66" s="221">
        <v>847.32</v>
      </c>
      <c r="M66" s="221">
        <v>863.82</v>
      </c>
      <c r="N66" s="221">
        <v>906.08</v>
      </c>
      <c r="O66" s="221">
        <v>906.74</v>
      </c>
      <c r="P66" s="221">
        <v>907.41</v>
      </c>
      <c r="Q66" s="221">
        <v>848.77</v>
      </c>
      <c r="R66" s="221">
        <v>861.18</v>
      </c>
      <c r="S66" s="221">
        <v>915.58</v>
      </c>
      <c r="T66" s="221">
        <v>652.05999999999995</v>
      </c>
      <c r="U66" s="221">
        <v>630.57000000000005</v>
      </c>
      <c r="V66" s="221">
        <v>606.12</v>
      </c>
      <c r="W66" s="221">
        <v>596.33000000000004</v>
      </c>
      <c r="X66" s="221">
        <v>576.29</v>
      </c>
      <c r="Y66" s="221">
        <v>576.26</v>
      </c>
    </row>
    <row r="67" spans="1:25">
      <c r="A67" s="224">
        <v>14</v>
      </c>
      <c r="B67" s="221">
        <v>583.34</v>
      </c>
      <c r="C67" s="221">
        <v>585.79</v>
      </c>
      <c r="D67" s="221">
        <v>687.55</v>
      </c>
      <c r="E67" s="221">
        <v>689.19</v>
      </c>
      <c r="F67" s="221">
        <v>718.84</v>
      </c>
      <c r="G67" s="221">
        <v>907.28</v>
      </c>
      <c r="H67" s="221">
        <v>947.24</v>
      </c>
      <c r="I67" s="221">
        <v>1073.6199999999999</v>
      </c>
      <c r="J67" s="221">
        <v>1058.97</v>
      </c>
      <c r="K67" s="221">
        <v>970.82</v>
      </c>
      <c r="L67" s="221">
        <v>905.73</v>
      </c>
      <c r="M67" s="221">
        <v>1075.02</v>
      </c>
      <c r="N67" s="221">
        <v>1058.42</v>
      </c>
      <c r="O67" s="221">
        <v>1012.95</v>
      </c>
      <c r="P67" s="221">
        <v>852.11</v>
      </c>
      <c r="Q67" s="221">
        <v>903.08</v>
      </c>
      <c r="R67" s="221">
        <v>849.65</v>
      </c>
      <c r="S67" s="221">
        <v>909.22</v>
      </c>
      <c r="T67" s="221">
        <v>640.20000000000005</v>
      </c>
      <c r="U67" s="221">
        <v>617.29999999999995</v>
      </c>
      <c r="V67" s="221">
        <v>640.74</v>
      </c>
      <c r="W67" s="221">
        <v>931.43</v>
      </c>
      <c r="X67" s="221">
        <v>903.52</v>
      </c>
      <c r="Y67" s="221">
        <v>875.17</v>
      </c>
    </row>
    <row r="68" spans="1:25">
      <c r="A68" s="224">
        <v>15</v>
      </c>
      <c r="B68" s="221">
        <v>827.36</v>
      </c>
      <c r="C68" s="221">
        <v>828.48</v>
      </c>
      <c r="D68" s="221">
        <v>831.64</v>
      </c>
      <c r="E68" s="221">
        <v>828.26</v>
      </c>
      <c r="F68" s="221">
        <v>814.51</v>
      </c>
      <c r="G68" s="221">
        <v>969.76</v>
      </c>
      <c r="H68" s="221">
        <v>1106.24</v>
      </c>
      <c r="I68" s="221">
        <v>1145.6199999999999</v>
      </c>
      <c r="J68" s="221">
        <v>1187.25</v>
      </c>
      <c r="K68" s="221">
        <v>1178.79</v>
      </c>
      <c r="L68" s="221">
        <v>1179.6099999999999</v>
      </c>
      <c r="M68" s="221">
        <v>1176.17</v>
      </c>
      <c r="N68" s="221">
        <v>1057.1199999999999</v>
      </c>
      <c r="O68" s="221">
        <v>1159.9100000000001</v>
      </c>
      <c r="P68" s="221">
        <v>1091.45</v>
      </c>
      <c r="Q68" s="221">
        <v>1247</v>
      </c>
      <c r="R68" s="221">
        <v>1215.1500000000001</v>
      </c>
      <c r="S68" s="221">
        <v>1274.3599999999999</v>
      </c>
      <c r="T68" s="221">
        <v>1198.3399999999999</v>
      </c>
      <c r="U68" s="221">
        <v>1289.6099999999999</v>
      </c>
      <c r="V68" s="221">
        <v>1126.79</v>
      </c>
      <c r="W68" s="221">
        <v>938.99</v>
      </c>
      <c r="X68" s="221">
        <v>905.78</v>
      </c>
      <c r="Y68" s="221">
        <v>874.35</v>
      </c>
    </row>
    <row r="69" spans="1:25">
      <c r="A69" s="224">
        <v>16</v>
      </c>
      <c r="B69" s="221">
        <v>1026.2</v>
      </c>
      <c r="C69" s="221">
        <v>1029.54</v>
      </c>
      <c r="D69" s="221">
        <v>1031.06</v>
      </c>
      <c r="E69" s="221">
        <v>1029.8699999999999</v>
      </c>
      <c r="F69" s="221">
        <v>969.78</v>
      </c>
      <c r="G69" s="221">
        <v>993.37</v>
      </c>
      <c r="H69" s="221">
        <v>1033</v>
      </c>
      <c r="I69" s="221">
        <v>1089.54</v>
      </c>
      <c r="J69" s="221">
        <v>1216.6400000000001</v>
      </c>
      <c r="K69" s="221">
        <v>1184.8399999999999</v>
      </c>
      <c r="L69" s="221">
        <v>1103.19</v>
      </c>
      <c r="M69" s="221">
        <v>1074.69</v>
      </c>
      <c r="N69" s="221">
        <v>1264.3599999999999</v>
      </c>
      <c r="O69" s="221">
        <v>1160.0899999999999</v>
      </c>
      <c r="P69" s="221">
        <v>1182.47</v>
      </c>
      <c r="Q69" s="221">
        <v>1103.22</v>
      </c>
      <c r="R69" s="221">
        <v>1247.24</v>
      </c>
      <c r="S69" s="221">
        <v>1069.45</v>
      </c>
      <c r="T69" s="221">
        <v>1140.1199999999999</v>
      </c>
      <c r="U69" s="221">
        <v>1429.56</v>
      </c>
      <c r="V69" s="221">
        <v>1143.77</v>
      </c>
      <c r="W69" s="221">
        <v>1090.51</v>
      </c>
      <c r="X69" s="221">
        <v>997.02</v>
      </c>
      <c r="Y69" s="221">
        <v>1055.31</v>
      </c>
    </row>
    <row r="70" spans="1:25">
      <c r="A70" s="224">
        <v>17</v>
      </c>
      <c r="B70" s="221">
        <v>1017.43</v>
      </c>
      <c r="C70" s="221">
        <v>1019.67</v>
      </c>
      <c r="D70" s="221">
        <v>1025.8900000000001</v>
      </c>
      <c r="E70" s="221">
        <v>1032.9100000000001</v>
      </c>
      <c r="F70" s="221">
        <v>1153.8900000000001</v>
      </c>
      <c r="G70" s="221">
        <v>1152.78</v>
      </c>
      <c r="H70" s="221">
        <v>1176.8399999999999</v>
      </c>
      <c r="I70" s="221">
        <v>1352.6</v>
      </c>
      <c r="J70" s="221">
        <v>1462.75</v>
      </c>
      <c r="K70" s="221">
        <v>1470.22</v>
      </c>
      <c r="L70" s="221">
        <v>1443.17</v>
      </c>
      <c r="M70" s="221">
        <v>1458.24</v>
      </c>
      <c r="N70" s="221">
        <v>1320.14</v>
      </c>
      <c r="O70" s="221">
        <v>1331.39</v>
      </c>
      <c r="P70" s="221">
        <v>1374.28</v>
      </c>
      <c r="Q70" s="221">
        <v>1333.85</v>
      </c>
      <c r="R70" s="221">
        <v>1328.82</v>
      </c>
      <c r="S70" s="221">
        <v>1331.79</v>
      </c>
      <c r="T70" s="221">
        <v>1195.78</v>
      </c>
      <c r="U70" s="221">
        <v>1223.31</v>
      </c>
      <c r="V70" s="221">
        <v>1161.48</v>
      </c>
      <c r="W70" s="221">
        <v>1046.4100000000001</v>
      </c>
      <c r="X70" s="221">
        <v>1038.79</v>
      </c>
      <c r="Y70" s="221">
        <v>1001.81</v>
      </c>
    </row>
    <row r="71" spans="1:25">
      <c r="A71" s="224">
        <v>18</v>
      </c>
      <c r="B71" s="221">
        <v>1036.53</v>
      </c>
      <c r="C71" s="221">
        <v>1037.1199999999999</v>
      </c>
      <c r="D71" s="221">
        <v>1041.78</v>
      </c>
      <c r="E71" s="221">
        <v>1042.8499999999999</v>
      </c>
      <c r="F71" s="221">
        <v>1043.06</v>
      </c>
      <c r="G71" s="221">
        <v>1072.57</v>
      </c>
      <c r="H71" s="221">
        <v>1030.04</v>
      </c>
      <c r="I71" s="221">
        <v>1028.45</v>
      </c>
      <c r="J71" s="221">
        <v>1001.92</v>
      </c>
      <c r="K71" s="221">
        <v>1005.43</v>
      </c>
      <c r="L71" s="221">
        <v>999.69</v>
      </c>
      <c r="M71" s="221">
        <v>1031.04</v>
      </c>
      <c r="N71" s="221">
        <v>1028.82</v>
      </c>
      <c r="O71" s="221">
        <v>1028.6099999999999</v>
      </c>
      <c r="P71" s="221">
        <v>1185.28</v>
      </c>
      <c r="Q71" s="221">
        <v>1169.47</v>
      </c>
      <c r="R71" s="221">
        <v>1160.81</v>
      </c>
      <c r="S71" s="221">
        <v>1191.79</v>
      </c>
      <c r="T71" s="221">
        <v>1028.3900000000001</v>
      </c>
      <c r="U71" s="221">
        <v>1070.2</v>
      </c>
      <c r="V71" s="221">
        <v>1232.82</v>
      </c>
      <c r="W71" s="221">
        <v>1189.8399999999999</v>
      </c>
      <c r="X71" s="221">
        <v>1051.5999999999999</v>
      </c>
      <c r="Y71" s="221">
        <v>1034.22</v>
      </c>
    </row>
    <row r="72" spans="1:25">
      <c r="A72" s="224">
        <v>19</v>
      </c>
      <c r="B72" s="221">
        <v>932.86</v>
      </c>
      <c r="C72" s="221">
        <v>924.82</v>
      </c>
      <c r="D72" s="221">
        <v>909.53</v>
      </c>
      <c r="E72" s="221">
        <v>922.22</v>
      </c>
      <c r="F72" s="221">
        <v>898.78</v>
      </c>
      <c r="G72" s="221">
        <v>1023.29</v>
      </c>
      <c r="H72" s="221">
        <v>1076.6199999999999</v>
      </c>
      <c r="I72" s="221">
        <v>1108.42</v>
      </c>
      <c r="J72" s="221">
        <v>1101.99</v>
      </c>
      <c r="K72" s="221">
        <v>1102.1400000000001</v>
      </c>
      <c r="L72" s="221">
        <v>1101.78</v>
      </c>
      <c r="M72" s="221">
        <v>1102.1500000000001</v>
      </c>
      <c r="N72" s="221">
        <v>1100.1300000000001</v>
      </c>
      <c r="O72" s="221">
        <v>1089.5899999999999</v>
      </c>
      <c r="P72" s="221">
        <v>1089.46</v>
      </c>
      <c r="Q72" s="221">
        <v>1088.4000000000001</v>
      </c>
      <c r="R72" s="221">
        <v>1087.9000000000001</v>
      </c>
      <c r="S72" s="221">
        <v>1091.02</v>
      </c>
      <c r="T72" s="221">
        <v>1090.07</v>
      </c>
      <c r="U72" s="221">
        <v>1087.51</v>
      </c>
      <c r="V72" s="221">
        <v>1153.81</v>
      </c>
      <c r="W72" s="221">
        <v>1153.22</v>
      </c>
      <c r="X72" s="221">
        <v>1089.95</v>
      </c>
      <c r="Y72" s="221">
        <v>944.03</v>
      </c>
    </row>
    <row r="73" spans="1:25">
      <c r="A73" s="224">
        <v>20</v>
      </c>
      <c r="B73" s="221">
        <v>935.26</v>
      </c>
      <c r="C73" s="221">
        <v>932.17</v>
      </c>
      <c r="D73" s="221">
        <v>913.92</v>
      </c>
      <c r="E73" s="221">
        <v>927.67</v>
      </c>
      <c r="F73" s="221">
        <v>910.45</v>
      </c>
      <c r="G73" s="221">
        <v>965.51</v>
      </c>
      <c r="H73" s="221">
        <v>992.33</v>
      </c>
      <c r="I73" s="221">
        <v>1088.6400000000001</v>
      </c>
      <c r="J73" s="221">
        <v>903.94</v>
      </c>
      <c r="K73" s="221">
        <v>905.22</v>
      </c>
      <c r="L73" s="221">
        <v>904.77</v>
      </c>
      <c r="M73" s="221">
        <v>1086.1300000000001</v>
      </c>
      <c r="N73" s="221">
        <v>1085.8</v>
      </c>
      <c r="O73" s="221">
        <v>1085.6199999999999</v>
      </c>
      <c r="P73" s="221">
        <v>993.01</v>
      </c>
      <c r="Q73" s="221">
        <v>991.99</v>
      </c>
      <c r="R73" s="221">
        <v>1084.99</v>
      </c>
      <c r="S73" s="221">
        <v>1089.58</v>
      </c>
      <c r="T73" s="221">
        <v>971.57</v>
      </c>
      <c r="U73" s="221">
        <v>975.86</v>
      </c>
      <c r="V73" s="221">
        <v>1138.1300000000001</v>
      </c>
      <c r="W73" s="221">
        <v>1089.72</v>
      </c>
      <c r="X73" s="221">
        <v>939.19</v>
      </c>
      <c r="Y73" s="221">
        <v>940.14</v>
      </c>
    </row>
    <row r="74" spans="1:25">
      <c r="A74" s="224">
        <v>21</v>
      </c>
      <c r="B74" s="221">
        <v>711.07</v>
      </c>
      <c r="C74" s="221">
        <v>685.13</v>
      </c>
      <c r="D74" s="221">
        <v>642.05999999999995</v>
      </c>
      <c r="E74" s="221">
        <v>640.21</v>
      </c>
      <c r="F74" s="221">
        <v>899.77</v>
      </c>
      <c r="G74" s="221">
        <v>891.52</v>
      </c>
      <c r="H74" s="221">
        <v>1066.18</v>
      </c>
      <c r="I74" s="221">
        <v>1132.1300000000001</v>
      </c>
      <c r="J74" s="221">
        <v>1152.6400000000001</v>
      </c>
      <c r="K74" s="221">
        <v>1147.19</v>
      </c>
      <c r="L74" s="221">
        <v>1145.68</v>
      </c>
      <c r="M74" s="221">
        <v>1144.58</v>
      </c>
      <c r="N74" s="221">
        <v>1145.72</v>
      </c>
      <c r="O74" s="221">
        <v>1143.24</v>
      </c>
      <c r="P74" s="221">
        <v>1140.53</v>
      </c>
      <c r="Q74" s="221">
        <v>1141.31</v>
      </c>
      <c r="R74" s="221">
        <v>1142.73</v>
      </c>
      <c r="S74" s="221">
        <v>1248.5</v>
      </c>
      <c r="T74" s="221">
        <v>1188.58</v>
      </c>
      <c r="U74" s="221">
        <v>1210.3499999999999</v>
      </c>
      <c r="V74" s="221">
        <v>1137.69</v>
      </c>
      <c r="W74" s="221">
        <v>1121.92</v>
      </c>
      <c r="X74" s="221">
        <v>1047.69</v>
      </c>
      <c r="Y74" s="221">
        <v>918.51</v>
      </c>
    </row>
    <row r="75" spans="1:25">
      <c r="A75" s="224">
        <v>22</v>
      </c>
      <c r="B75" s="221">
        <v>1043.6199999999999</v>
      </c>
      <c r="C75" s="221">
        <v>1027.6300000000001</v>
      </c>
      <c r="D75" s="221">
        <v>1025.8499999999999</v>
      </c>
      <c r="E75" s="221">
        <v>958.63</v>
      </c>
      <c r="F75" s="221">
        <v>900.21</v>
      </c>
      <c r="G75" s="221">
        <v>1079.8399999999999</v>
      </c>
      <c r="H75" s="221">
        <v>1127.48</v>
      </c>
      <c r="I75" s="221">
        <v>1172.6199999999999</v>
      </c>
      <c r="J75" s="221">
        <v>1343.75</v>
      </c>
      <c r="K75" s="221">
        <v>1385.84</v>
      </c>
      <c r="L75" s="221">
        <v>1388.44</v>
      </c>
      <c r="M75" s="221">
        <v>1380.74</v>
      </c>
      <c r="N75" s="221">
        <v>1378.18</v>
      </c>
      <c r="O75" s="221">
        <v>1378.03</v>
      </c>
      <c r="P75" s="221">
        <v>1384.9</v>
      </c>
      <c r="Q75" s="221">
        <v>1371.68</v>
      </c>
      <c r="R75" s="221">
        <v>1396.86</v>
      </c>
      <c r="S75" s="221">
        <v>1393.21</v>
      </c>
      <c r="T75" s="221">
        <v>1390.9</v>
      </c>
      <c r="U75" s="221">
        <v>1440.97</v>
      </c>
      <c r="V75" s="221">
        <v>1265.49</v>
      </c>
      <c r="W75" s="221">
        <v>1146.3399999999999</v>
      </c>
      <c r="X75" s="221">
        <v>1139.08</v>
      </c>
      <c r="Y75" s="221">
        <v>1070.6500000000001</v>
      </c>
    </row>
    <row r="76" spans="1:25">
      <c r="A76" s="224">
        <v>23</v>
      </c>
      <c r="B76" s="221">
        <v>909.6</v>
      </c>
      <c r="C76" s="221">
        <v>911.86</v>
      </c>
      <c r="D76" s="221">
        <v>914.66</v>
      </c>
      <c r="E76" s="221">
        <v>904.11</v>
      </c>
      <c r="F76" s="221">
        <v>877.97</v>
      </c>
      <c r="G76" s="221">
        <v>988.36</v>
      </c>
      <c r="H76" s="221">
        <v>1076.43</v>
      </c>
      <c r="I76" s="221">
        <v>1160.75</v>
      </c>
      <c r="J76" s="221">
        <v>1261.53</v>
      </c>
      <c r="K76" s="221">
        <v>1351.89</v>
      </c>
      <c r="L76" s="221">
        <v>1369.96</v>
      </c>
      <c r="M76" s="221">
        <v>1388.15</v>
      </c>
      <c r="N76" s="221">
        <v>1379.81</v>
      </c>
      <c r="O76" s="221">
        <v>1396.89</v>
      </c>
      <c r="P76" s="221">
        <v>1419.38</v>
      </c>
      <c r="Q76" s="221">
        <v>1412.76</v>
      </c>
      <c r="R76" s="221">
        <v>1422.21</v>
      </c>
      <c r="S76" s="221">
        <v>1404.48</v>
      </c>
      <c r="T76" s="221">
        <v>1385.91</v>
      </c>
      <c r="U76" s="221">
        <v>1438.55</v>
      </c>
      <c r="V76" s="221">
        <v>1242.17</v>
      </c>
      <c r="W76" s="221">
        <v>1139.58</v>
      </c>
      <c r="X76" s="221">
        <v>1059.08</v>
      </c>
      <c r="Y76" s="221">
        <v>978.43</v>
      </c>
    </row>
    <row r="77" spans="1:25">
      <c r="A77" s="224">
        <v>24</v>
      </c>
      <c r="B77" s="221">
        <v>892.88</v>
      </c>
      <c r="C77" s="221">
        <v>896.41</v>
      </c>
      <c r="D77" s="221">
        <v>902.04</v>
      </c>
      <c r="E77" s="221">
        <v>903.74</v>
      </c>
      <c r="F77" s="221">
        <v>885.93</v>
      </c>
      <c r="G77" s="221">
        <v>1110.43</v>
      </c>
      <c r="H77" s="221">
        <v>1129.8499999999999</v>
      </c>
      <c r="I77" s="221">
        <v>1287.2</v>
      </c>
      <c r="J77" s="221">
        <v>1267.95</v>
      </c>
      <c r="K77" s="221">
        <v>1278.23</v>
      </c>
      <c r="L77" s="221">
        <v>1325.25</v>
      </c>
      <c r="M77" s="221">
        <v>1326.03</v>
      </c>
      <c r="N77" s="221">
        <v>1265.6300000000001</v>
      </c>
      <c r="O77" s="221">
        <v>1232.83</v>
      </c>
      <c r="P77" s="221">
        <v>1225.44</v>
      </c>
      <c r="Q77" s="221">
        <v>1213.6099999999999</v>
      </c>
      <c r="R77" s="221">
        <v>1232.27</v>
      </c>
      <c r="S77" s="221">
        <v>1245.4100000000001</v>
      </c>
      <c r="T77" s="221">
        <v>1218.9000000000001</v>
      </c>
      <c r="U77" s="221">
        <v>1256.18</v>
      </c>
      <c r="V77" s="221">
        <v>1116.2</v>
      </c>
      <c r="W77" s="221">
        <v>998.18</v>
      </c>
      <c r="X77" s="221">
        <v>949.56</v>
      </c>
      <c r="Y77" s="221">
        <v>893.73</v>
      </c>
    </row>
    <row r="78" spans="1:25">
      <c r="A78" s="224">
        <v>25</v>
      </c>
      <c r="B78" s="221">
        <v>894.61</v>
      </c>
      <c r="C78" s="221">
        <v>898.17</v>
      </c>
      <c r="D78" s="221">
        <v>900.97</v>
      </c>
      <c r="E78" s="221">
        <v>909.67</v>
      </c>
      <c r="F78" s="221">
        <v>934.84</v>
      </c>
      <c r="G78" s="221">
        <v>1041.44</v>
      </c>
      <c r="H78" s="221">
        <v>1054.1500000000001</v>
      </c>
      <c r="I78" s="221">
        <v>1156.49</v>
      </c>
      <c r="J78" s="221">
        <v>1203.28</v>
      </c>
      <c r="K78" s="221">
        <v>1227.95</v>
      </c>
      <c r="L78" s="221">
        <v>1207.18</v>
      </c>
      <c r="M78" s="221">
        <v>1206.96</v>
      </c>
      <c r="N78" s="221">
        <v>1202.04</v>
      </c>
      <c r="O78" s="221">
        <v>1200.8</v>
      </c>
      <c r="P78" s="221">
        <v>1252.05</v>
      </c>
      <c r="Q78" s="221">
        <v>1195.3800000000001</v>
      </c>
      <c r="R78" s="221">
        <v>1099.42</v>
      </c>
      <c r="S78" s="221">
        <v>1211.31</v>
      </c>
      <c r="T78" s="221">
        <v>1098.56</v>
      </c>
      <c r="U78" s="221">
        <v>1147.3800000000001</v>
      </c>
      <c r="V78" s="221">
        <v>1029.45</v>
      </c>
      <c r="W78" s="221">
        <v>1021.68</v>
      </c>
      <c r="X78" s="221">
        <v>1007.53</v>
      </c>
      <c r="Y78" s="221">
        <v>994.56</v>
      </c>
    </row>
    <row r="79" spans="1:25">
      <c r="A79" s="224">
        <v>26</v>
      </c>
      <c r="B79" s="221">
        <v>884.67</v>
      </c>
      <c r="C79" s="221">
        <v>868.55</v>
      </c>
      <c r="D79" s="221">
        <v>873.35</v>
      </c>
      <c r="E79" s="221">
        <v>896.19</v>
      </c>
      <c r="F79" s="221">
        <v>880.25</v>
      </c>
      <c r="G79" s="221">
        <v>1108.71</v>
      </c>
      <c r="H79" s="221">
        <v>1147.81</v>
      </c>
      <c r="I79" s="221">
        <v>1257.54</v>
      </c>
      <c r="J79" s="221">
        <v>1374.42</v>
      </c>
      <c r="K79" s="221">
        <v>1403.09</v>
      </c>
      <c r="L79" s="221">
        <v>1404.18</v>
      </c>
      <c r="M79" s="221">
        <v>1401.23</v>
      </c>
      <c r="N79" s="221">
        <v>1388.84</v>
      </c>
      <c r="O79" s="221">
        <v>1393.1</v>
      </c>
      <c r="P79" s="221">
        <v>1378.73</v>
      </c>
      <c r="Q79" s="221">
        <v>1341.36</v>
      </c>
      <c r="R79" s="221">
        <v>1307.74</v>
      </c>
      <c r="S79" s="221">
        <v>1329.07</v>
      </c>
      <c r="T79" s="221">
        <v>1399.77</v>
      </c>
      <c r="U79" s="221">
        <v>1417.34</v>
      </c>
      <c r="V79" s="221">
        <v>1248.48</v>
      </c>
      <c r="W79" s="221">
        <v>1126.31</v>
      </c>
      <c r="X79" s="221">
        <v>1060.56</v>
      </c>
      <c r="Y79" s="221">
        <v>899.36</v>
      </c>
    </row>
    <row r="80" spans="1:25">
      <c r="A80" s="224">
        <v>27</v>
      </c>
      <c r="B80" s="221">
        <v>898.16</v>
      </c>
      <c r="C80" s="221">
        <v>893.48</v>
      </c>
      <c r="D80" s="221">
        <v>900.91</v>
      </c>
      <c r="E80" s="221">
        <v>919.89</v>
      </c>
      <c r="F80" s="221">
        <v>885.34</v>
      </c>
      <c r="G80" s="221">
        <v>1102.6300000000001</v>
      </c>
      <c r="H80" s="221">
        <v>1147.69</v>
      </c>
      <c r="I80" s="221">
        <v>1266.58</v>
      </c>
      <c r="J80" s="221">
        <v>1415.54</v>
      </c>
      <c r="K80" s="221">
        <v>1484.25</v>
      </c>
      <c r="L80" s="221">
        <v>1477.09</v>
      </c>
      <c r="M80" s="221">
        <v>1459.32</v>
      </c>
      <c r="N80" s="221">
        <v>1409.08</v>
      </c>
      <c r="O80" s="221">
        <v>1411.06</v>
      </c>
      <c r="P80" s="221">
        <v>1391.9</v>
      </c>
      <c r="Q80" s="221">
        <v>1391.77</v>
      </c>
      <c r="R80" s="221">
        <v>1369.93</v>
      </c>
      <c r="S80" s="221">
        <v>1383.26</v>
      </c>
      <c r="T80" s="221">
        <v>1380.29</v>
      </c>
      <c r="U80" s="221">
        <v>1389.81</v>
      </c>
      <c r="V80" s="221">
        <v>1181.44</v>
      </c>
      <c r="W80" s="221">
        <v>1078.72</v>
      </c>
      <c r="X80" s="221">
        <v>1006.93</v>
      </c>
      <c r="Y80" s="221">
        <v>901.84</v>
      </c>
    </row>
    <row r="81" spans="1:25">
      <c r="A81" s="224">
        <v>28</v>
      </c>
      <c r="B81" s="221">
        <v>887.2</v>
      </c>
      <c r="C81" s="221">
        <v>837.38</v>
      </c>
      <c r="D81" s="221">
        <v>833.29</v>
      </c>
      <c r="E81" s="221">
        <v>838.95</v>
      </c>
      <c r="F81" s="221">
        <v>878.25</v>
      </c>
      <c r="G81" s="221">
        <v>1040.9100000000001</v>
      </c>
      <c r="H81" s="221">
        <v>1069.47</v>
      </c>
      <c r="I81" s="221">
        <v>1162.95</v>
      </c>
      <c r="J81" s="221">
        <v>1263.25</v>
      </c>
      <c r="K81" s="221">
        <v>1370.79</v>
      </c>
      <c r="L81" s="221">
        <v>1381.03</v>
      </c>
      <c r="M81" s="221">
        <v>1374.06</v>
      </c>
      <c r="N81" s="221">
        <v>1345.47</v>
      </c>
      <c r="O81" s="221">
        <v>1357.2</v>
      </c>
      <c r="P81" s="221">
        <v>1348.4</v>
      </c>
      <c r="Q81" s="221">
        <v>1347.36</v>
      </c>
      <c r="R81" s="221">
        <v>1341.23</v>
      </c>
      <c r="S81" s="221">
        <v>1370.51</v>
      </c>
      <c r="T81" s="221">
        <v>1380.21</v>
      </c>
      <c r="U81" s="221">
        <v>1345.62</v>
      </c>
      <c r="V81" s="221">
        <v>1158.97</v>
      </c>
      <c r="W81" s="221">
        <v>1049.46</v>
      </c>
      <c r="X81" s="221">
        <v>1040.33</v>
      </c>
      <c r="Y81" s="221">
        <v>955.47</v>
      </c>
    </row>
    <row r="82" spans="1:25">
      <c r="A82" s="224">
        <v>29</v>
      </c>
      <c r="B82" s="221">
        <v>1147.22</v>
      </c>
      <c r="C82" s="221">
        <v>1129.44</v>
      </c>
      <c r="D82" s="221">
        <v>1127.21</v>
      </c>
      <c r="E82" s="221">
        <v>1128.0899999999999</v>
      </c>
      <c r="F82" s="221">
        <v>1111.92</v>
      </c>
      <c r="G82" s="221">
        <v>1116.6300000000001</v>
      </c>
      <c r="H82" s="221">
        <v>1174.03</v>
      </c>
      <c r="I82" s="221">
        <v>1249.1300000000001</v>
      </c>
      <c r="J82" s="221">
        <v>1403.45</v>
      </c>
      <c r="K82" s="221">
        <v>1472.7</v>
      </c>
      <c r="L82" s="221">
        <v>1464.85</v>
      </c>
      <c r="M82" s="221">
        <v>1461.52</v>
      </c>
      <c r="N82" s="221">
        <v>1466.95</v>
      </c>
      <c r="O82" s="221">
        <v>1557.31</v>
      </c>
      <c r="P82" s="221">
        <v>1495.01</v>
      </c>
      <c r="Q82" s="221">
        <v>1496.72</v>
      </c>
      <c r="R82" s="221">
        <v>1481.13</v>
      </c>
      <c r="S82" s="221">
        <v>1482.75</v>
      </c>
      <c r="T82" s="221">
        <v>1655.9</v>
      </c>
      <c r="U82" s="221">
        <v>1702.78</v>
      </c>
      <c r="V82" s="221">
        <v>1589.68</v>
      </c>
      <c r="W82" s="221">
        <v>1388.5</v>
      </c>
      <c r="X82" s="221">
        <v>1286.1300000000001</v>
      </c>
      <c r="Y82" s="221">
        <v>1144.6500000000001</v>
      </c>
    </row>
    <row r="83" spans="1:25">
      <c r="A83" s="224">
        <v>30</v>
      </c>
      <c r="B83" s="221">
        <v>1038.18</v>
      </c>
      <c r="C83" s="221">
        <v>917.96</v>
      </c>
      <c r="D83" s="221">
        <v>918.37</v>
      </c>
      <c r="E83" s="221">
        <v>972.78</v>
      </c>
      <c r="F83" s="221">
        <v>946.36</v>
      </c>
      <c r="G83" s="221">
        <v>960.81</v>
      </c>
      <c r="H83" s="221">
        <v>978.33</v>
      </c>
      <c r="I83" s="221">
        <v>1154.8599999999999</v>
      </c>
      <c r="J83" s="221">
        <v>1273.47</v>
      </c>
      <c r="K83" s="221">
        <v>1355.17</v>
      </c>
      <c r="L83" s="221">
        <v>1384.26</v>
      </c>
      <c r="M83" s="221">
        <v>1393.68</v>
      </c>
      <c r="N83" s="221">
        <v>1399.56</v>
      </c>
      <c r="O83" s="221">
        <v>1404.12</v>
      </c>
      <c r="P83" s="221">
        <v>1547.28</v>
      </c>
      <c r="Q83" s="221">
        <v>1536.67</v>
      </c>
      <c r="R83" s="221">
        <v>1549.83</v>
      </c>
      <c r="S83" s="221">
        <v>1705.27</v>
      </c>
      <c r="T83" s="221">
        <v>1679.85</v>
      </c>
      <c r="U83" s="221">
        <v>1584.51</v>
      </c>
      <c r="V83" s="221">
        <v>1435.31</v>
      </c>
      <c r="W83" s="221">
        <v>1316.4</v>
      </c>
      <c r="X83" s="221">
        <v>1199.1199999999999</v>
      </c>
      <c r="Y83" s="221">
        <v>1076.97</v>
      </c>
    </row>
    <row r="84" spans="1:25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52" t="s">
        <v>316</v>
      </c>
      <c r="B85" s="453"/>
      <c r="C85" s="453"/>
      <c r="D85" s="453"/>
      <c r="E85" s="453"/>
      <c r="F85" s="453"/>
      <c r="G85" s="453"/>
      <c r="H85" s="453"/>
      <c r="I85" s="453"/>
      <c r="J85" s="453"/>
      <c r="K85" s="453"/>
      <c r="L85" s="453"/>
      <c r="M85" s="453"/>
      <c r="N85" s="453"/>
      <c r="O85" s="453"/>
      <c r="P85" s="453"/>
      <c r="Q85" s="453"/>
      <c r="R85" s="453"/>
      <c r="S85" s="453"/>
      <c r="T85" s="453"/>
      <c r="U85" s="453"/>
      <c r="V85" s="453"/>
      <c r="W85" s="453"/>
      <c r="X85" s="453"/>
      <c r="Y85" s="453"/>
    </row>
    <row r="86" spans="1:25">
      <c r="A86" s="263" t="s">
        <v>0</v>
      </c>
      <c r="B86" s="262" t="s">
        <v>251</v>
      </c>
      <c r="C86" s="262" t="s">
        <v>252</v>
      </c>
      <c r="D86" s="262" t="s">
        <v>253</v>
      </c>
      <c r="E86" s="262" t="s">
        <v>254</v>
      </c>
      <c r="F86" s="262" t="s">
        <v>255</v>
      </c>
      <c r="G86" s="262" t="s">
        <v>256</v>
      </c>
      <c r="H86" s="262" t="s">
        <v>257</v>
      </c>
      <c r="I86" s="262" t="s">
        <v>258</v>
      </c>
      <c r="J86" s="262" t="s">
        <v>259</v>
      </c>
      <c r="K86" s="262" t="s">
        <v>260</v>
      </c>
      <c r="L86" s="262" t="s">
        <v>261</v>
      </c>
      <c r="M86" s="262" t="s">
        <v>262</v>
      </c>
      <c r="N86" s="262" t="s">
        <v>263</v>
      </c>
      <c r="O86" s="262" t="s">
        <v>264</v>
      </c>
      <c r="P86" s="262" t="s">
        <v>265</v>
      </c>
      <c r="Q86" s="261" t="s">
        <v>266</v>
      </c>
      <c r="R86" s="262" t="s">
        <v>267</v>
      </c>
      <c r="S86" s="262" t="s">
        <v>268</v>
      </c>
      <c r="T86" s="262" t="s">
        <v>269</v>
      </c>
      <c r="U86" s="262" t="s">
        <v>270</v>
      </c>
      <c r="V86" s="262" t="s">
        <v>271</v>
      </c>
      <c r="W86" s="262" t="s">
        <v>272</v>
      </c>
      <c r="X86" s="262" t="s">
        <v>273</v>
      </c>
      <c r="Y86" s="264" t="s">
        <v>274</v>
      </c>
    </row>
    <row r="87" spans="1:25" ht="15.75" customHeight="1">
      <c r="A87" s="224">
        <v>1</v>
      </c>
      <c r="B87" s="221">
        <v>223.06</v>
      </c>
      <c r="C87" s="221">
        <v>243.99</v>
      </c>
      <c r="D87" s="221">
        <v>129.69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17.420000000000002</v>
      </c>
      <c r="X87" s="221">
        <v>57.5</v>
      </c>
      <c r="Y87" s="221">
        <v>37.72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15.61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2.64</v>
      </c>
      <c r="D89" s="221">
        <v>0</v>
      </c>
      <c r="E89" s="221">
        <v>0</v>
      </c>
      <c r="F89" s="221">
        <v>1.77</v>
      </c>
      <c r="G89" s="221">
        <v>44.72</v>
      </c>
      <c r="H89" s="221">
        <v>62.69</v>
      </c>
      <c r="I89" s="221">
        <v>51.63</v>
      </c>
      <c r="J89" s="221">
        <v>50.09</v>
      </c>
      <c r="K89" s="221">
        <v>94.03</v>
      </c>
      <c r="L89" s="221">
        <v>75.48</v>
      </c>
      <c r="M89" s="221">
        <v>21.98</v>
      </c>
      <c r="N89" s="221">
        <v>38.270000000000003</v>
      </c>
      <c r="O89" s="221">
        <v>291.27999999999997</v>
      </c>
      <c r="P89" s="221">
        <v>20.7</v>
      </c>
      <c r="Q89" s="221">
        <v>93.97</v>
      </c>
      <c r="R89" s="221">
        <v>224.99</v>
      </c>
      <c r="S89" s="221">
        <v>157.21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11.15</v>
      </c>
      <c r="F90" s="221">
        <v>67.34</v>
      </c>
      <c r="G90" s="221">
        <v>0.26</v>
      </c>
      <c r="H90" s="221">
        <v>9.49</v>
      </c>
      <c r="I90" s="221">
        <v>7.89</v>
      </c>
      <c r="J90" s="221">
        <v>33.03</v>
      </c>
      <c r="K90" s="221">
        <v>40.450000000000003</v>
      </c>
      <c r="L90" s="221">
        <v>47.69</v>
      </c>
      <c r="M90" s="221">
        <v>67.22</v>
      </c>
      <c r="N90" s="221">
        <v>24.28</v>
      </c>
      <c r="O90" s="221">
        <v>21.51</v>
      </c>
      <c r="P90" s="221">
        <v>16.649999999999999</v>
      </c>
      <c r="Q90" s="221">
        <v>78.290000000000006</v>
      </c>
      <c r="R90" s="221">
        <v>98.81</v>
      </c>
      <c r="S90" s="221">
        <v>99.58</v>
      </c>
      <c r="T90" s="221">
        <v>0</v>
      </c>
      <c r="U90" s="221">
        <v>564.49</v>
      </c>
      <c r="V90" s="221">
        <v>465.26</v>
      </c>
      <c r="W90" s="221">
        <v>219.38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53.32</v>
      </c>
      <c r="E91" s="221">
        <v>129.25</v>
      </c>
      <c r="F91" s="221">
        <v>182.66</v>
      </c>
      <c r="G91" s="221">
        <v>7.96</v>
      </c>
      <c r="H91" s="221">
        <v>4.59</v>
      </c>
      <c r="I91" s="221">
        <v>0</v>
      </c>
      <c r="J91" s="221">
        <v>4.3499999999999996</v>
      </c>
      <c r="K91" s="221">
        <v>1.9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1.93</v>
      </c>
      <c r="T91" s="221">
        <v>0</v>
      </c>
      <c r="U91" s="221">
        <v>0</v>
      </c>
      <c r="V91" s="221">
        <v>0</v>
      </c>
      <c r="W91" s="221">
        <v>0</v>
      </c>
      <c r="X91" s="221">
        <v>222.78</v>
      </c>
      <c r="Y91" s="221">
        <v>104.41</v>
      </c>
    </row>
    <row r="92" spans="1:25">
      <c r="A92" s="224">
        <v>6</v>
      </c>
      <c r="B92" s="221">
        <v>0</v>
      </c>
      <c r="C92" s="221">
        <v>0</v>
      </c>
      <c r="D92" s="221">
        <v>32.869999999999997</v>
      </c>
      <c r="E92" s="221">
        <v>145.59</v>
      </c>
      <c r="F92" s="221">
        <v>0</v>
      </c>
      <c r="G92" s="221">
        <v>0</v>
      </c>
      <c r="H92" s="221">
        <v>0</v>
      </c>
      <c r="I92" s="221">
        <v>3.76</v>
      </c>
      <c r="J92" s="221">
        <v>4.5199999999999996</v>
      </c>
      <c r="K92" s="221">
        <v>5.42</v>
      </c>
      <c r="L92" s="221">
        <v>4.3</v>
      </c>
      <c r="M92" s="221">
        <v>4.43</v>
      </c>
      <c r="N92" s="221">
        <v>3.58</v>
      </c>
      <c r="O92" s="221">
        <v>5.73</v>
      </c>
      <c r="P92" s="221">
        <v>1.91</v>
      </c>
      <c r="Q92" s="221">
        <v>0.54</v>
      </c>
      <c r="R92" s="221">
        <v>2</v>
      </c>
      <c r="S92" s="221">
        <v>11.4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46.04</v>
      </c>
      <c r="C93" s="221">
        <v>26.4</v>
      </c>
      <c r="D93" s="221">
        <v>192.4</v>
      </c>
      <c r="E93" s="221">
        <v>258.55</v>
      </c>
      <c r="F93" s="221">
        <v>26.58</v>
      </c>
      <c r="G93" s="221">
        <v>419.25</v>
      </c>
      <c r="H93" s="221">
        <v>50.28</v>
      </c>
      <c r="I93" s="221">
        <v>1.3</v>
      </c>
      <c r="J93" s="221">
        <v>0</v>
      </c>
      <c r="K93" s="221">
        <v>72.709999999999994</v>
      </c>
      <c r="L93" s="221">
        <v>149.59</v>
      </c>
      <c r="M93" s="221">
        <v>100.16</v>
      </c>
      <c r="N93" s="221">
        <v>190.92</v>
      </c>
      <c r="O93" s="221">
        <v>51.43</v>
      </c>
      <c r="P93" s="221">
        <v>66.099999999999994</v>
      </c>
      <c r="Q93" s="221">
        <v>62.11</v>
      </c>
      <c r="R93" s="221">
        <v>50.27</v>
      </c>
      <c r="S93" s="221">
        <v>13.43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115.56</v>
      </c>
      <c r="C94" s="221">
        <v>270.12</v>
      </c>
      <c r="D94" s="221">
        <v>455.52</v>
      </c>
      <c r="E94" s="221">
        <v>1592.25</v>
      </c>
      <c r="F94" s="221">
        <v>71.86</v>
      </c>
      <c r="G94" s="221">
        <v>206.64</v>
      </c>
      <c r="H94" s="221">
        <v>133.84</v>
      </c>
      <c r="I94" s="221">
        <v>358.49</v>
      </c>
      <c r="J94" s="221">
        <v>439.61</v>
      </c>
      <c r="K94" s="221">
        <v>244.19</v>
      </c>
      <c r="L94" s="221">
        <v>255.51</v>
      </c>
      <c r="M94" s="221">
        <v>103.89</v>
      </c>
      <c r="N94" s="221">
        <v>36.090000000000003</v>
      </c>
      <c r="O94" s="221">
        <v>17.850000000000001</v>
      </c>
      <c r="P94" s="221">
        <v>17.600000000000001</v>
      </c>
      <c r="Q94" s="221">
        <v>100.43</v>
      </c>
      <c r="R94" s="221">
        <v>140.54</v>
      </c>
      <c r="S94" s="221">
        <v>141.37</v>
      </c>
      <c r="T94" s="221">
        <v>88.17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58.3</v>
      </c>
      <c r="G95" s="221">
        <v>247.24</v>
      </c>
      <c r="H95" s="221">
        <v>316.3</v>
      </c>
      <c r="I95" s="221">
        <v>119.31</v>
      </c>
      <c r="J95" s="221">
        <v>161.41</v>
      </c>
      <c r="K95" s="221">
        <v>188.25</v>
      </c>
      <c r="L95" s="221">
        <v>153.66</v>
      </c>
      <c r="M95" s="221">
        <v>97.98</v>
      </c>
      <c r="N95" s="221">
        <v>49.85</v>
      </c>
      <c r="O95" s="221">
        <v>17.62</v>
      </c>
      <c r="P95" s="221">
        <v>10.06</v>
      </c>
      <c r="Q95" s="221">
        <v>0</v>
      </c>
      <c r="R95" s="221">
        <v>3.91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116.02</v>
      </c>
      <c r="G96" s="221">
        <v>48.53</v>
      </c>
      <c r="H96" s="221">
        <v>28.99</v>
      </c>
      <c r="I96" s="221">
        <v>42.86</v>
      </c>
      <c r="J96" s="221">
        <v>30.04</v>
      </c>
      <c r="K96" s="221">
        <v>38.1</v>
      </c>
      <c r="L96" s="221">
        <v>17.48</v>
      </c>
      <c r="M96" s="221">
        <v>53.97</v>
      </c>
      <c r="N96" s="221">
        <v>9.33</v>
      </c>
      <c r="O96" s="221">
        <v>83.24</v>
      </c>
      <c r="P96" s="221">
        <v>89.84</v>
      </c>
      <c r="Q96" s="221">
        <v>107.59</v>
      </c>
      <c r="R96" s="221">
        <v>77.569999999999993</v>
      </c>
      <c r="S96" s="221">
        <v>40.72</v>
      </c>
      <c r="T96" s="221">
        <v>65.58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86.43</v>
      </c>
      <c r="C97" s="221">
        <v>83.34</v>
      </c>
      <c r="D97" s="221">
        <v>44.02</v>
      </c>
      <c r="E97" s="221">
        <v>0</v>
      </c>
      <c r="F97" s="221">
        <v>0</v>
      </c>
      <c r="G97" s="221">
        <v>0</v>
      </c>
      <c r="H97" s="221">
        <v>0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82</v>
      </c>
      <c r="S97" s="221">
        <v>42.46</v>
      </c>
      <c r="T97" s="221">
        <v>0</v>
      </c>
      <c r="U97" s="221">
        <v>0</v>
      </c>
      <c r="V97" s="221">
        <v>0</v>
      </c>
      <c r="W97" s="221">
        <v>0</v>
      </c>
      <c r="X97" s="221">
        <v>141.74</v>
      </c>
      <c r="Y97" s="221">
        <v>180.49</v>
      </c>
    </row>
    <row r="98" spans="1:25">
      <c r="A98" s="224">
        <v>12</v>
      </c>
      <c r="B98" s="221">
        <v>214.47</v>
      </c>
      <c r="C98" s="221">
        <v>234.85</v>
      </c>
      <c r="D98" s="221">
        <v>220.18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36.57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0.34</v>
      </c>
      <c r="G99" s="221">
        <v>0</v>
      </c>
      <c r="H99" s="221">
        <v>0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51.21</v>
      </c>
      <c r="G100" s="221">
        <v>0</v>
      </c>
      <c r="H100" s="221">
        <v>123.48</v>
      </c>
      <c r="I100" s="221">
        <v>135.97</v>
      </c>
      <c r="J100" s="221">
        <v>0</v>
      </c>
      <c r="K100" s="221">
        <v>0</v>
      </c>
      <c r="L100" s="221">
        <v>81.739999999999995</v>
      </c>
      <c r="M100" s="221">
        <v>207.78</v>
      </c>
      <c r="N100" s="221">
        <v>297.33999999999997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0.03</v>
      </c>
      <c r="I101" s="221">
        <v>0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24.97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0</v>
      </c>
      <c r="I102" s="221">
        <v>0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7.18</v>
      </c>
      <c r="T102" s="221">
        <v>0</v>
      </c>
      <c r="U102" s="221">
        <v>22.04</v>
      </c>
      <c r="V102" s="221">
        <v>0</v>
      </c>
      <c r="W102" s="221">
        <v>0</v>
      </c>
      <c r="X102" s="221">
        <v>76.349999999999994</v>
      </c>
      <c r="Y102" s="221">
        <v>0</v>
      </c>
    </row>
    <row r="103" spans="1:25">
      <c r="A103" s="224">
        <v>17</v>
      </c>
      <c r="B103" s="221">
        <v>21.05</v>
      </c>
      <c r="C103" s="221">
        <v>18.8</v>
      </c>
      <c r="D103" s="221">
        <v>53.01</v>
      </c>
      <c r="E103" s="221">
        <v>73.64</v>
      </c>
      <c r="F103" s="221">
        <v>25.42</v>
      </c>
      <c r="G103" s="221">
        <v>33.549999999999997</v>
      </c>
      <c r="H103" s="221">
        <v>74.28</v>
      </c>
      <c r="I103" s="221">
        <v>0.85</v>
      </c>
      <c r="J103" s="221">
        <v>0</v>
      </c>
      <c r="K103" s="221">
        <v>0</v>
      </c>
      <c r="L103" s="221">
        <v>19.12</v>
      </c>
      <c r="M103" s="221">
        <v>0.61</v>
      </c>
      <c r="N103" s="221">
        <v>133.32</v>
      </c>
      <c r="O103" s="221">
        <v>93.92</v>
      </c>
      <c r="P103" s="221">
        <v>126.97</v>
      </c>
      <c r="Q103" s="221">
        <v>80.55</v>
      </c>
      <c r="R103" s="221">
        <v>207</v>
      </c>
      <c r="S103" s="221">
        <v>228.85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42.9</v>
      </c>
      <c r="E104" s="221">
        <v>64.77</v>
      </c>
      <c r="F104" s="221">
        <v>105.6</v>
      </c>
      <c r="G104" s="221">
        <v>104.52</v>
      </c>
      <c r="H104" s="221">
        <v>93.61</v>
      </c>
      <c r="I104" s="221">
        <v>14.42</v>
      </c>
      <c r="J104" s="221">
        <v>10.52</v>
      </c>
      <c r="K104" s="221">
        <v>37.85</v>
      </c>
      <c r="L104" s="221">
        <v>44.91</v>
      </c>
      <c r="M104" s="221">
        <v>20.58</v>
      </c>
      <c r="N104" s="221">
        <v>86.72</v>
      </c>
      <c r="O104" s="221">
        <v>139.84</v>
      </c>
      <c r="P104" s="221">
        <v>200.17</v>
      </c>
      <c r="Q104" s="221">
        <v>222.45</v>
      </c>
      <c r="R104" s="221">
        <v>457.89</v>
      </c>
      <c r="S104" s="221">
        <v>376.99</v>
      </c>
      <c r="T104" s="221">
        <v>456.44</v>
      </c>
      <c r="U104" s="221">
        <v>296.55</v>
      </c>
      <c r="V104" s="221">
        <v>172.83</v>
      </c>
      <c r="W104" s="221">
        <v>60.09</v>
      </c>
      <c r="X104" s="221">
        <v>33.020000000000003</v>
      </c>
      <c r="Y104" s="221">
        <v>0</v>
      </c>
    </row>
    <row r="105" spans="1:25">
      <c r="A105" s="224">
        <v>19</v>
      </c>
      <c r="B105" s="221">
        <v>30.5</v>
      </c>
      <c r="C105" s="221">
        <v>42.38</v>
      </c>
      <c r="D105" s="221">
        <v>122.48</v>
      </c>
      <c r="E105" s="221">
        <v>49.12</v>
      </c>
      <c r="F105" s="221">
        <v>76.94</v>
      </c>
      <c r="G105" s="221">
        <v>24.86</v>
      </c>
      <c r="H105" s="221">
        <v>40.43</v>
      </c>
      <c r="I105" s="221">
        <v>0</v>
      </c>
      <c r="J105" s="221">
        <v>0</v>
      </c>
      <c r="K105" s="221">
        <v>0</v>
      </c>
      <c r="L105" s="221">
        <v>0</v>
      </c>
      <c r="M105" s="221">
        <v>62.77</v>
      </c>
      <c r="N105" s="221">
        <v>102.06</v>
      </c>
      <c r="O105" s="221">
        <v>262.70999999999998</v>
      </c>
      <c r="P105" s="221">
        <v>306.18</v>
      </c>
      <c r="Q105" s="221">
        <v>25.4</v>
      </c>
      <c r="R105" s="221">
        <v>42.57</v>
      </c>
      <c r="S105" s="221">
        <v>21.01</v>
      </c>
      <c r="T105" s="221">
        <v>0</v>
      </c>
      <c r="U105" s="221">
        <v>0</v>
      </c>
      <c r="V105" s="221">
        <v>0</v>
      </c>
      <c r="W105" s="221">
        <v>28.46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4.49</v>
      </c>
      <c r="G106" s="221">
        <v>76.540000000000006</v>
      </c>
      <c r="H106" s="221">
        <v>0</v>
      </c>
      <c r="I106" s="221">
        <v>0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172</v>
      </c>
      <c r="H107" s="221">
        <v>0</v>
      </c>
      <c r="I107" s="221">
        <v>13.53</v>
      </c>
      <c r="J107" s="221">
        <v>11.46</v>
      </c>
      <c r="K107" s="221">
        <v>0</v>
      </c>
      <c r="L107" s="221">
        <v>0</v>
      </c>
      <c r="M107" s="221">
        <v>0</v>
      </c>
      <c r="N107" s="221">
        <v>0</v>
      </c>
      <c r="O107" s="221">
        <v>12.38</v>
      </c>
      <c r="P107" s="221">
        <v>10.09</v>
      </c>
      <c r="Q107" s="221">
        <v>51.96</v>
      </c>
      <c r="R107" s="221">
        <v>53.76</v>
      </c>
      <c r="S107" s="221">
        <v>48.99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0.01</v>
      </c>
      <c r="C108" s="221">
        <v>40.93</v>
      </c>
      <c r="D108" s="221">
        <v>66.69</v>
      </c>
      <c r="E108" s="221">
        <v>101.01</v>
      </c>
      <c r="F108" s="221">
        <v>209.47</v>
      </c>
      <c r="G108" s="221">
        <v>135.56</v>
      </c>
      <c r="H108" s="221">
        <v>157.6</v>
      </c>
      <c r="I108" s="221">
        <v>242.62</v>
      </c>
      <c r="J108" s="221">
        <v>272.81</v>
      </c>
      <c r="K108" s="221">
        <v>268.91000000000003</v>
      </c>
      <c r="L108" s="221">
        <v>230.9</v>
      </c>
      <c r="M108" s="221">
        <v>258.57</v>
      </c>
      <c r="N108" s="221">
        <v>227.81</v>
      </c>
      <c r="O108" s="221">
        <v>242.39</v>
      </c>
      <c r="P108" s="221">
        <v>212.66</v>
      </c>
      <c r="Q108" s="221">
        <v>214.81</v>
      </c>
      <c r="R108" s="221">
        <v>315.79000000000002</v>
      </c>
      <c r="S108" s="221">
        <v>329.79</v>
      </c>
      <c r="T108" s="221">
        <v>188.12</v>
      </c>
      <c r="U108" s="221">
        <v>76.17</v>
      </c>
      <c r="V108" s="221">
        <v>13.08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0.12</v>
      </c>
      <c r="F109" s="221">
        <v>1.53</v>
      </c>
      <c r="G109" s="221">
        <v>77.86</v>
      </c>
      <c r="H109" s="221">
        <v>32.58</v>
      </c>
      <c r="I109" s="221">
        <v>107.95</v>
      </c>
      <c r="J109" s="221">
        <v>148.02000000000001</v>
      </c>
      <c r="K109" s="221">
        <v>117.24</v>
      </c>
      <c r="L109" s="221">
        <v>65.760000000000005</v>
      </c>
      <c r="M109" s="221">
        <v>11.34</v>
      </c>
      <c r="N109" s="221">
        <v>23.98</v>
      </c>
      <c r="O109" s="221">
        <v>0</v>
      </c>
      <c r="P109" s="221">
        <v>59.35</v>
      </c>
      <c r="Q109" s="221">
        <v>0</v>
      </c>
      <c r="R109" s="221">
        <v>0</v>
      </c>
      <c r="S109" s="221">
        <v>45</v>
      </c>
      <c r="T109" s="221">
        <v>9.3000000000000007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0.11</v>
      </c>
      <c r="D110" s="221">
        <v>0</v>
      </c>
      <c r="E110" s="221">
        <v>103.11</v>
      </c>
      <c r="F110" s="221">
        <v>103.84</v>
      </c>
      <c r="G110" s="221">
        <v>134.08000000000001</v>
      </c>
      <c r="H110" s="221">
        <v>226.6</v>
      </c>
      <c r="I110" s="221">
        <v>281.24</v>
      </c>
      <c r="J110" s="221">
        <v>277.52999999999997</v>
      </c>
      <c r="K110" s="221">
        <v>162.72999999999999</v>
      </c>
      <c r="L110" s="221">
        <v>287.61</v>
      </c>
      <c r="M110" s="221">
        <v>78.94</v>
      </c>
      <c r="N110" s="221">
        <v>360.33</v>
      </c>
      <c r="O110" s="221">
        <v>305.5</v>
      </c>
      <c r="P110" s="221">
        <v>297.81</v>
      </c>
      <c r="Q110" s="221">
        <v>306.94</v>
      </c>
      <c r="R110" s="221">
        <v>442.82</v>
      </c>
      <c r="S110" s="221">
        <v>244.11</v>
      </c>
      <c r="T110" s="221">
        <v>177.13</v>
      </c>
      <c r="U110" s="221">
        <v>96.15</v>
      </c>
      <c r="V110" s="221">
        <v>23.88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6.11</v>
      </c>
      <c r="E111" s="221">
        <v>0</v>
      </c>
      <c r="F111" s="221">
        <v>29.25</v>
      </c>
      <c r="G111" s="221">
        <v>71.040000000000006</v>
      </c>
      <c r="H111" s="221">
        <v>103.09</v>
      </c>
      <c r="I111" s="221">
        <v>103.05</v>
      </c>
      <c r="J111" s="221">
        <v>136.30000000000001</v>
      </c>
      <c r="K111" s="221">
        <v>160.69</v>
      </c>
      <c r="L111" s="221">
        <v>141.77000000000001</v>
      </c>
      <c r="M111" s="221">
        <v>216.93</v>
      </c>
      <c r="N111" s="221">
        <v>216.21</v>
      </c>
      <c r="O111" s="221">
        <v>209.77</v>
      </c>
      <c r="P111" s="221">
        <v>103.63</v>
      </c>
      <c r="Q111" s="221">
        <v>191.79</v>
      </c>
      <c r="R111" s="221">
        <v>307.44</v>
      </c>
      <c r="S111" s="221">
        <v>213.05</v>
      </c>
      <c r="T111" s="221">
        <v>6.68</v>
      </c>
      <c r="U111" s="221">
        <v>110.16</v>
      </c>
      <c r="V111" s="221">
        <v>66.209999999999994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25.74</v>
      </c>
      <c r="E112" s="221">
        <v>208.86</v>
      </c>
      <c r="F112" s="221">
        <v>279.77</v>
      </c>
      <c r="G112" s="221">
        <v>139.47999999999999</v>
      </c>
      <c r="H112" s="221">
        <v>256.69</v>
      </c>
      <c r="I112" s="221">
        <v>257.31</v>
      </c>
      <c r="J112" s="221">
        <v>364.01</v>
      </c>
      <c r="K112" s="221">
        <v>154.34</v>
      </c>
      <c r="L112" s="221">
        <v>159.47</v>
      </c>
      <c r="M112" s="221">
        <v>69.180000000000007</v>
      </c>
      <c r="N112" s="221">
        <v>129.87</v>
      </c>
      <c r="O112" s="221">
        <v>145.16999999999999</v>
      </c>
      <c r="P112" s="221">
        <v>290.47000000000003</v>
      </c>
      <c r="Q112" s="221">
        <v>302.31</v>
      </c>
      <c r="R112" s="221">
        <v>345.95</v>
      </c>
      <c r="S112" s="221">
        <v>173.26</v>
      </c>
      <c r="T112" s="221">
        <v>107</v>
      </c>
      <c r="U112" s="221">
        <v>0</v>
      </c>
      <c r="V112" s="221">
        <v>0</v>
      </c>
      <c r="W112" s="221">
        <v>45.18</v>
      </c>
      <c r="X112" s="221">
        <v>9.68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2.9</v>
      </c>
      <c r="E113" s="221">
        <v>0</v>
      </c>
      <c r="F113" s="221">
        <v>122.35</v>
      </c>
      <c r="G113" s="221">
        <v>48.39</v>
      </c>
      <c r="H113" s="221">
        <v>131.5</v>
      </c>
      <c r="I113" s="221">
        <v>181.58</v>
      </c>
      <c r="J113" s="221">
        <v>121.72</v>
      </c>
      <c r="K113" s="221">
        <v>55.13</v>
      </c>
      <c r="L113" s="221">
        <v>56.99</v>
      </c>
      <c r="M113" s="221">
        <v>132.94999999999999</v>
      </c>
      <c r="N113" s="221">
        <v>265.12</v>
      </c>
      <c r="O113" s="221">
        <v>132.99</v>
      </c>
      <c r="P113" s="221">
        <v>131.80000000000001</v>
      </c>
      <c r="Q113" s="221">
        <v>140.22</v>
      </c>
      <c r="R113" s="221">
        <v>255.62</v>
      </c>
      <c r="S113" s="221">
        <v>132.49</v>
      </c>
      <c r="T113" s="221">
        <v>10.199999999999999</v>
      </c>
      <c r="U113" s="221">
        <v>0</v>
      </c>
      <c r="V113" s="221">
        <v>97.88</v>
      </c>
      <c r="W113" s="221">
        <v>73.84</v>
      </c>
      <c r="X113" s="221">
        <v>7.52</v>
      </c>
      <c r="Y113" s="221">
        <v>0</v>
      </c>
    </row>
    <row r="114" spans="1:25">
      <c r="A114" s="224">
        <v>28</v>
      </c>
      <c r="B114" s="221">
        <v>0.14000000000000001</v>
      </c>
      <c r="C114" s="221">
        <v>129.9</v>
      </c>
      <c r="D114" s="221">
        <v>129.49</v>
      </c>
      <c r="E114" s="221">
        <v>213.24</v>
      </c>
      <c r="F114" s="221">
        <v>198.71</v>
      </c>
      <c r="G114" s="221">
        <v>134.36000000000001</v>
      </c>
      <c r="H114" s="221">
        <v>129.69</v>
      </c>
      <c r="I114" s="221">
        <v>181.84</v>
      </c>
      <c r="J114" s="221">
        <v>189.35</v>
      </c>
      <c r="K114" s="221">
        <v>47.77</v>
      </c>
      <c r="L114" s="221">
        <v>166.98</v>
      </c>
      <c r="M114" s="221">
        <v>201.89</v>
      </c>
      <c r="N114" s="221">
        <v>105.92</v>
      </c>
      <c r="O114" s="221">
        <v>12.3</v>
      </c>
      <c r="P114" s="221">
        <v>67.48</v>
      </c>
      <c r="Q114" s="221">
        <v>211.94</v>
      </c>
      <c r="R114" s="221">
        <v>218.22</v>
      </c>
      <c r="S114" s="221">
        <v>215.27</v>
      </c>
      <c r="T114" s="221">
        <v>175.22</v>
      </c>
      <c r="U114" s="221">
        <v>198.22</v>
      </c>
      <c r="V114" s="221">
        <v>193.49</v>
      </c>
      <c r="W114" s="221">
        <v>121.58</v>
      </c>
      <c r="X114" s="221">
        <v>0</v>
      </c>
      <c r="Y114" s="221">
        <v>0</v>
      </c>
    </row>
    <row r="115" spans="1:25">
      <c r="A115" s="224">
        <v>29</v>
      </c>
      <c r="B115" s="221">
        <v>31.22</v>
      </c>
      <c r="C115" s="221">
        <v>66.09</v>
      </c>
      <c r="D115" s="221">
        <v>99.71</v>
      </c>
      <c r="E115" s="221">
        <v>16.88</v>
      </c>
      <c r="F115" s="221">
        <v>0</v>
      </c>
      <c r="G115" s="221">
        <v>0.27</v>
      </c>
      <c r="H115" s="221">
        <v>32.32</v>
      </c>
      <c r="I115" s="221">
        <v>135.37</v>
      </c>
      <c r="J115" s="221">
        <v>250.27</v>
      </c>
      <c r="K115" s="221">
        <v>201.68</v>
      </c>
      <c r="L115" s="221">
        <v>259.77</v>
      </c>
      <c r="M115" s="221">
        <v>329.95</v>
      </c>
      <c r="N115" s="221">
        <v>56.31</v>
      </c>
      <c r="O115" s="221">
        <v>80.44</v>
      </c>
      <c r="P115" s="221">
        <v>120.56</v>
      </c>
      <c r="Q115" s="221">
        <v>41.34</v>
      </c>
      <c r="R115" s="221">
        <v>57.18</v>
      </c>
      <c r="S115" s="221">
        <v>156.29</v>
      </c>
      <c r="T115" s="221">
        <v>44.31</v>
      </c>
      <c r="U115" s="221">
        <v>41.95</v>
      </c>
      <c r="V115" s="221">
        <v>117.69</v>
      </c>
      <c r="W115" s="221">
        <v>127.54</v>
      </c>
      <c r="X115" s="221">
        <v>0</v>
      </c>
      <c r="Y115" s="221">
        <v>0</v>
      </c>
    </row>
    <row r="116" spans="1:25">
      <c r="A116" s="224">
        <v>30</v>
      </c>
      <c r="B116" s="221">
        <v>9.0299999999999994</v>
      </c>
      <c r="C116" s="221">
        <v>138.55000000000001</v>
      </c>
      <c r="D116" s="221">
        <v>0</v>
      </c>
      <c r="E116" s="221">
        <v>0</v>
      </c>
      <c r="F116" s="221">
        <v>85.31</v>
      </c>
      <c r="G116" s="221">
        <v>46.94</v>
      </c>
      <c r="H116" s="221">
        <v>132.53</v>
      </c>
      <c r="I116" s="221">
        <v>144.44999999999999</v>
      </c>
      <c r="J116" s="221">
        <v>49.66</v>
      </c>
      <c r="K116" s="221">
        <v>1.68</v>
      </c>
      <c r="L116" s="221">
        <v>1.56</v>
      </c>
      <c r="M116" s="221">
        <v>16.29</v>
      </c>
      <c r="N116" s="221">
        <v>2.2000000000000002</v>
      </c>
      <c r="O116" s="221">
        <v>42.44</v>
      </c>
      <c r="P116" s="221">
        <v>72.09</v>
      </c>
      <c r="Q116" s="221">
        <v>219.17</v>
      </c>
      <c r="R116" s="221">
        <v>248.31</v>
      </c>
      <c r="S116" s="221">
        <v>866.23</v>
      </c>
      <c r="T116" s="221">
        <v>904.86</v>
      </c>
      <c r="U116" s="221">
        <v>154.81</v>
      </c>
      <c r="V116" s="221">
        <v>115.11</v>
      </c>
      <c r="W116" s="221">
        <v>0</v>
      </c>
      <c r="X116" s="221">
        <v>0</v>
      </c>
      <c r="Y116" s="221">
        <v>0.16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2" t="s">
        <v>317</v>
      </c>
      <c r="B119" s="453"/>
      <c r="C119" s="453"/>
      <c r="D119" s="453"/>
      <c r="E119" s="453"/>
      <c r="F119" s="453"/>
      <c r="G119" s="453"/>
      <c r="H119" s="453"/>
      <c r="I119" s="453"/>
      <c r="J119" s="453"/>
      <c r="K119" s="453"/>
      <c r="L119" s="453"/>
      <c r="M119" s="453"/>
      <c r="N119" s="453"/>
      <c r="O119" s="453"/>
      <c r="P119" s="453"/>
      <c r="Q119" s="453"/>
      <c r="R119" s="453"/>
      <c r="S119" s="453"/>
      <c r="T119" s="453"/>
      <c r="U119" s="453"/>
      <c r="V119" s="453"/>
      <c r="W119" s="453"/>
      <c r="X119" s="453"/>
      <c r="Y119" s="453"/>
    </row>
    <row r="120" spans="1:25">
      <c r="A120" s="263" t="s">
        <v>0</v>
      </c>
      <c r="B120" s="262" t="s">
        <v>251</v>
      </c>
      <c r="C120" s="262" t="s">
        <v>252</v>
      </c>
      <c r="D120" s="262" t="s">
        <v>253</v>
      </c>
      <c r="E120" s="262" t="s">
        <v>254</v>
      </c>
      <c r="F120" s="262" t="s">
        <v>255</v>
      </c>
      <c r="G120" s="262" t="s">
        <v>256</v>
      </c>
      <c r="H120" s="262" t="s">
        <v>257</v>
      </c>
      <c r="I120" s="262" t="s">
        <v>258</v>
      </c>
      <c r="J120" s="262" t="s">
        <v>259</v>
      </c>
      <c r="K120" s="262" t="s">
        <v>260</v>
      </c>
      <c r="L120" s="262" t="s">
        <v>261</v>
      </c>
      <c r="M120" s="262" t="s">
        <v>262</v>
      </c>
      <c r="N120" s="262" t="s">
        <v>263</v>
      </c>
      <c r="O120" s="262" t="s">
        <v>264</v>
      </c>
      <c r="P120" s="262" t="s">
        <v>265</v>
      </c>
      <c r="Q120" s="261" t="s">
        <v>266</v>
      </c>
      <c r="R120" s="262" t="s">
        <v>267</v>
      </c>
      <c r="S120" s="262" t="s">
        <v>268</v>
      </c>
      <c r="T120" s="262" t="s">
        <v>269</v>
      </c>
      <c r="U120" s="262" t="s">
        <v>270</v>
      </c>
      <c r="V120" s="262" t="s">
        <v>271</v>
      </c>
      <c r="W120" s="262" t="s">
        <v>272</v>
      </c>
      <c r="X120" s="262" t="s">
        <v>273</v>
      </c>
      <c r="Y120" s="264" t="s">
        <v>274</v>
      </c>
    </row>
    <row r="121" spans="1:25" ht="15.75" customHeight="1">
      <c r="A121" s="224">
        <v>1</v>
      </c>
      <c r="B121" s="221">
        <v>0</v>
      </c>
      <c r="C121" s="221">
        <v>0</v>
      </c>
      <c r="D121" s="221">
        <v>0</v>
      </c>
      <c r="E121" s="221">
        <v>373.7</v>
      </c>
      <c r="F121" s="221">
        <v>58.15</v>
      </c>
      <c r="G121" s="221">
        <v>504.94</v>
      </c>
      <c r="H121" s="221">
        <v>397.15</v>
      </c>
      <c r="I121" s="221">
        <v>380.99</v>
      </c>
      <c r="J121" s="221">
        <v>254</v>
      </c>
      <c r="K121" s="221">
        <v>168.09</v>
      </c>
      <c r="L121" s="221">
        <v>129.27000000000001</v>
      </c>
      <c r="M121" s="221">
        <v>279.47000000000003</v>
      </c>
      <c r="N121" s="221">
        <v>269.33</v>
      </c>
      <c r="O121" s="221">
        <v>249.43</v>
      </c>
      <c r="P121" s="221">
        <v>336.27</v>
      </c>
      <c r="Q121" s="221">
        <v>385.44</v>
      </c>
      <c r="R121" s="221">
        <v>293.27</v>
      </c>
      <c r="S121" s="221">
        <v>203.94</v>
      </c>
      <c r="T121" s="221">
        <v>425.49</v>
      </c>
      <c r="U121" s="221">
        <v>438.99</v>
      </c>
      <c r="V121" s="221">
        <v>131.12</v>
      </c>
      <c r="W121" s="221">
        <v>0.19</v>
      </c>
      <c r="X121" s="221">
        <v>0</v>
      </c>
      <c r="Y121" s="221">
        <v>0</v>
      </c>
    </row>
    <row r="122" spans="1:25">
      <c r="A122" s="224">
        <v>2</v>
      </c>
      <c r="B122" s="221">
        <v>259.8</v>
      </c>
      <c r="C122" s="221">
        <v>391.57</v>
      </c>
      <c r="D122" s="221">
        <v>243.46</v>
      </c>
      <c r="E122" s="221">
        <v>185.81</v>
      </c>
      <c r="F122" s="221">
        <v>232.34</v>
      </c>
      <c r="G122" s="221">
        <v>643.32000000000005</v>
      </c>
      <c r="H122" s="221">
        <v>814.56</v>
      </c>
      <c r="I122" s="221">
        <v>858.16</v>
      </c>
      <c r="J122" s="221">
        <v>787.73</v>
      </c>
      <c r="K122" s="221">
        <v>653.53</v>
      </c>
      <c r="L122" s="221">
        <v>789.38</v>
      </c>
      <c r="M122" s="221">
        <v>729.59</v>
      </c>
      <c r="N122" s="221">
        <v>386.04</v>
      </c>
      <c r="O122" s="221">
        <v>700.51</v>
      </c>
      <c r="P122" s="221">
        <v>776.6</v>
      </c>
      <c r="Q122" s="221">
        <v>692.81</v>
      </c>
      <c r="R122" s="221">
        <v>247.03</v>
      </c>
      <c r="S122" s="221">
        <v>925.71</v>
      </c>
      <c r="T122" s="221">
        <v>26.3</v>
      </c>
      <c r="U122" s="221">
        <v>0</v>
      </c>
      <c r="V122" s="221">
        <v>157.29</v>
      </c>
      <c r="W122" s="221">
        <v>486.7</v>
      </c>
      <c r="X122" s="221">
        <v>926.9</v>
      </c>
      <c r="Y122" s="221">
        <v>201.82</v>
      </c>
    </row>
    <row r="123" spans="1:25">
      <c r="A123" s="224">
        <v>3</v>
      </c>
      <c r="B123" s="221">
        <v>163.9</v>
      </c>
      <c r="C123" s="221">
        <v>82.45</v>
      </c>
      <c r="D123" s="221">
        <v>127.22</v>
      </c>
      <c r="E123" s="221">
        <v>166.49</v>
      </c>
      <c r="F123" s="221">
        <v>129.1</v>
      </c>
      <c r="G123" s="221">
        <v>194.28</v>
      </c>
      <c r="H123" s="221">
        <v>383.41</v>
      </c>
      <c r="I123" s="221">
        <v>251.45</v>
      </c>
      <c r="J123" s="221">
        <v>241.09</v>
      </c>
      <c r="K123" s="221">
        <v>150.13</v>
      </c>
      <c r="L123" s="221">
        <v>170.57</v>
      </c>
      <c r="M123" s="221">
        <v>138.19999999999999</v>
      </c>
      <c r="N123" s="221">
        <v>26.75</v>
      </c>
      <c r="O123" s="221">
        <v>14.83</v>
      </c>
      <c r="P123" s="221">
        <v>32.380000000000003</v>
      </c>
      <c r="Q123" s="221">
        <v>0</v>
      </c>
      <c r="R123" s="221">
        <v>14.49</v>
      </c>
      <c r="S123" s="221">
        <v>0</v>
      </c>
      <c r="T123" s="221">
        <v>564.85</v>
      </c>
      <c r="U123" s="221">
        <v>163.81</v>
      </c>
      <c r="V123" s="221">
        <v>598.42999999999995</v>
      </c>
      <c r="W123" s="221">
        <v>1039.57</v>
      </c>
      <c r="X123" s="221">
        <v>969.88</v>
      </c>
      <c r="Y123" s="221">
        <v>970.05</v>
      </c>
    </row>
    <row r="124" spans="1:25">
      <c r="A124" s="224">
        <v>4</v>
      </c>
      <c r="B124" s="221">
        <v>314.74</v>
      </c>
      <c r="C124" s="221">
        <v>286.8</v>
      </c>
      <c r="D124" s="221">
        <v>84.78</v>
      </c>
      <c r="E124" s="221">
        <v>0</v>
      </c>
      <c r="F124" s="221">
        <v>4.6399999999999997</v>
      </c>
      <c r="G124" s="221">
        <v>19.3</v>
      </c>
      <c r="H124" s="221">
        <v>369.33</v>
      </c>
      <c r="I124" s="221">
        <v>768.66</v>
      </c>
      <c r="J124" s="221">
        <v>778.52</v>
      </c>
      <c r="K124" s="221">
        <v>627.13</v>
      </c>
      <c r="L124" s="221">
        <v>678.83</v>
      </c>
      <c r="M124" s="221">
        <v>382.65</v>
      </c>
      <c r="N124" s="221">
        <v>633.69000000000005</v>
      </c>
      <c r="O124" s="221">
        <v>436.55</v>
      </c>
      <c r="P124" s="221">
        <v>561.5</v>
      </c>
      <c r="Q124" s="221">
        <v>79.11</v>
      </c>
      <c r="R124" s="221">
        <v>37.22</v>
      </c>
      <c r="S124" s="221">
        <v>99.8</v>
      </c>
      <c r="T124" s="221">
        <v>839.68</v>
      </c>
      <c r="U124" s="221">
        <v>0</v>
      </c>
      <c r="V124" s="221">
        <v>1.38</v>
      </c>
      <c r="W124" s="221">
        <v>9.17</v>
      </c>
      <c r="X124" s="221">
        <v>889.17</v>
      </c>
      <c r="Y124" s="221">
        <v>882.67</v>
      </c>
    </row>
    <row r="125" spans="1:25">
      <c r="A125" s="224">
        <v>5</v>
      </c>
      <c r="B125" s="221">
        <v>839.76</v>
      </c>
      <c r="C125" s="221">
        <v>387.01</v>
      </c>
      <c r="D125" s="221">
        <v>0</v>
      </c>
      <c r="E125" s="221">
        <v>0</v>
      </c>
      <c r="F125" s="221">
        <v>0</v>
      </c>
      <c r="G125" s="221">
        <v>46.16</v>
      </c>
      <c r="H125" s="221">
        <v>129.19</v>
      </c>
      <c r="I125" s="221">
        <v>85.08</v>
      </c>
      <c r="J125" s="221">
        <v>267.58999999999997</v>
      </c>
      <c r="K125" s="221">
        <v>612.04999999999995</v>
      </c>
      <c r="L125" s="221">
        <v>614.16</v>
      </c>
      <c r="M125" s="221">
        <v>634.94000000000005</v>
      </c>
      <c r="N125" s="221">
        <v>653.82000000000005</v>
      </c>
      <c r="O125" s="221">
        <v>605.25</v>
      </c>
      <c r="P125" s="221">
        <v>632.98</v>
      </c>
      <c r="Q125" s="221">
        <v>770.31</v>
      </c>
      <c r="R125" s="221">
        <v>283.98</v>
      </c>
      <c r="S125" s="221">
        <v>162</v>
      </c>
      <c r="T125" s="221">
        <v>770.16</v>
      </c>
      <c r="U125" s="221">
        <v>675.75</v>
      </c>
      <c r="V125" s="221">
        <v>705.62</v>
      </c>
      <c r="W125" s="221">
        <v>747.71</v>
      </c>
      <c r="X125" s="221">
        <v>7.46</v>
      </c>
      <c r="Y125" s="221">
        <v>21.71</v>
      </c>
    </row>
    <row r="126" spans="1:25">
      <c r="A126" s="224">
        <v>6</v>
      </c>
      <c r="B126" s="221">
        <v>607.15</v>
      </c>
      <c r="C126" s="221">
        <v>692.57</v>
      </c>
      <c r="D126" s="221">
        <v>0</v>
      </c>
      <c r="E126" s="221">
        <v>0</v>
      </c>
      <c r="F126" s="221">
        <v>127.64</v>
      </c>
      <c r="G126" s="221">
        <v>708.51</v>
      </c>
      <c r="H126" s="221">
        <v>221.76</v>
      </c>
      <c r="I126" s="221">
        <v>489.22</v>
      </c>
      <c r="J126" s="221">
        <v>139.22</v>
      </c>
      <c r="K126" s="221">
        <v>537.47</v>
      </c>
      <c r="L126" s="221">
        <v>389.17</v>
      </c>
      <c r="M126" s="221">
        <v>823.17</v>
      </c>
      <c r="N126" s="221">
        <v>821.07</v>
      </c>
      <c r="O126" s="221">
        <v>374.84</v>
      </c>
      <c r="P126" s="221">
        <v>151.11000000000001</v>
      </c>
      <c r="Q126" s="221">
        <v>766.9</v>
      </c>
      <c r="R126" s="221">
        <v>80.569999999999993</v>
      </c>
      <c r="S126" s="221">
        <v>975.63</v>
      </c>
      <c r="T126" s="221">
        <v>781.59</v>
      </c>
      <c r="U126" s="221">
        <v>598.44000000000005</v>
      </c>
      <c r="V126" s="221">
        <v>613.54</v>
      </c>
      <c r="W126" s="221">
        <v>793.73</v>
      </c>
      <c r="X126" s="221">
        <v>600.30999999999995</v>
      </c>
      <c r="Y126" s="221">
        <v>599.13</v>
      </c>
    </row>
    <row r="127" spans="1:25">
      <c r="A127" s="224">
        <v>7</v>
      </c>
      <c r="B127" s="221">
        <v>54.48</v>
      </c>
      <c r="C127" s="221">
        <v>53.64</v>
      </c>
      <c r="D127" s="221">
        <v>9.5500000000000007</v>
      </c>
      <c r="E127" s="221">
        <v>12.58</v>
      </c>
      <c r="F127" s="221">
        <v>0</v>
      </c>
      <c r="G127" s="221">
        <v>0</v>
      </c>
      <c r="H127" s="221">
        <v>2.27</v>
      </c>
      <c r="I127" s="221">
        <v>93.7</v>
      </c>
      <c r="J127" s="221">
        <v>156.96</v>
      </c>
      <c r="K127" s="221">
        <v>0</v>
      </c>
      <c r="L127" s="221">
        <v>0</v>
      </c>
      <c r="M127" s="221">
        <v>0</v>
      </c>
      <c r="N127" s="221">
        <v>0</v>
      </c>
      <c r="O127" s="221">
        <v>34.58</v>
      </c>
      <c r="P127" s="221">
        <v>78.28</v>
      </c>
      <c r="Q127" s="221">
        <v>64.64</v>
      </c>
      <c r="R127" s="221">
        <v>170.04</v>
      </c>
      <c r="S127" s="221">
        <v>350.13</v>
      </c>
      <c r="T127" s="221">
        <v>307.58999999999997</v>
      </c>
      <c r="U127" s="221">
        <v>190.46</v>
      </c>
      <c r="V127" s="221">
        <v>211.23</v>
      </c>
      <c r="W127" s="221">
        <v>26.19</v>
      </c>
      <c r="X127" s="221">
        <v>149.54</v>
      </c>
      <c r="Y127" s="221">
        <v>39.83</v>
      </c>
    </row>
    <row r="128" spans="1:25">
      <c r="A128" s="224">
        <v>8</v>
      </c>
      <c r="B128" s="221">
        <v>15.31</v>
      </c>
      <c r="C128" s="221">
        <v>0</v>
      </c>
      <c r="D128" s="221">
        <v>0</v>
      </c>
      <c r="E128" s="221">
        <v>0</v>
      </c>
      <c r="F128" s="221">
        <v>0</v>
      </c>
      <c r="G128" s="221">
        <v>0</v>
      </c>
      <c r="H128" s="221">
        <v>3.8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12.31</v>
      </c>
      <c r="P128" s="221">
        <v>10.39</v>
      </c>
      <c r="Q128" s="221">
        <v>6.88</v>
      </c>
      <c r="R128" s="221">
        <v>3.91</v>
      </c>
      <c r="S128" s="221">
        <v>0</v>
      </c>
      <c r="T128" s="221">
        <v>2.0499999999999998</v>
      </c>
      <c r="U128" s="221">
        <v>1143.8699999999999</v>
      </c>
      <c r="V128" s="221">
        <v>402.27</v>
      </c>
      <c r="W128" s="221">
        <v>316.66000000000003</v>
      </c>
      <c r="X128" s="221">
        <v>870.61</v>
      </c>
      <c r="Y128" s="221">
        <v>866.9</v>
      </c>
    </row>
    <row r="129" spans="1:25">
      <c r="A129" s="224">
        <v>9</v>
      </c>
      <c r="B129" s="221">
        <v>848.57</v>
      </c>
      <c r="C129" s="221">
        <v>835.1</v>
      </c>
      <c r="D129" s="221">
        <v>141.5</v>
      </c>
      <c r="E129" s="221">
        <v>152.77000000000001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0</v>
      </c>
      <c r="M129" s="221">
        <v>0</v>
      </c>
      <c r="N129" s="221">
        <v>0</v>
      </c>
      <c r="O129" s="221">
        <v>0</v>
      </c>
      <c r="P129" s="221">
        <v>0</v>
      </c>
      <c r="Q129" s="221">
        <v>13.47</v>
      </c>
      <c r="R129" s="221">
        <v>34.15</v>
      </c>
      <c r="S129" s="221">
        <v>32.03</v>
      </c>
      <c r="T129" s="221">
        <v>71.28</v>
      </c>
      <c r="U129" s="221">
        <v>549.88</v>
      </c>
      <c r="V129" s="221">
        <v>114.36</v>
      </c>
      <c r="W129" s="221">
        <v>185.26</v>
      </c>
      <c r="X129" s="221">
        <v>861.15</v>
      </c>
      <c r="Y129" s="221">
        <v>241.08</v>
      </c>
    </row>
    <row r="130" spans="1:25">
      <c r="A130" s="224">
        <v>10</v>
      </c>
      <c r="B130" s="221">
        <v>752.27</v>
      </c>
      <c r="C130" s="221">
        <v>803.5</v>
      </c>
      <c r="D130" s="221">
        <v>76.58</v>
      </c>
      <c r="E130" s="221">
        <v>203.5</v>
      </c>
      <c r="F130" s="221">
        <v>0</v>
      </c>
      <c r="G130" s="221">
        <v>93.13</v>
      </c>
      <c r="H130" s="221">
        <v>605.69000000000005</v>
      </c>
      <c r="I130" s="221">
        <v>547.86</v>
      </c>
      <c r="J130" s="221">
        <v>426.84</v>
      </c>
      <c r="K130" s="221">
        <v>344.03</v>
      </c>
      <c r="L130" s="221">
        <v>362.82</v>
      </c>
      <c r="M130" s="221">
        <v>640.70000000000005</v>
      </c>
      <c r="N130" s="221">
        <v>631.80999999999995</v>
      </c>
      <c r="O130" s="221">
        <v>568.70000000000005</v>
      </c>
      <c r="P130" s="221">
        <v>318.52999999999997</v>
      </c>
      <c r="Q130" s="221">
        <v>468.09</v>
      </c>
      <c r="R130" s="221">
        <v>657.72</v>
      </c>
      <c r="S130" s="221">
        <v>481.51</v>
      </c>
      <c r="T130" s="221">
        <v>348.8</v>
      </c>
      <c r="U130" s="221">
        <v>941.88</v>
      </c>
      <c r="V130" s="221">
        <v>935.87</v>
      </c>
      <c r="W130" s="221">
        <v>835.94</v>
      </c>
      <c r="X130" s="221">
        <v>783.6</v>
      </c>
      <c r="Y130" s="221">
        <v>770.19</v>
      </c>
    </row>
    <row r="131" spans="1:25">
      <c r="A131" s="224">
        <v>11</v>
      </c>
      <c r="B131" s="221">
        <v>16.63</v>
      </c>
      <c r="C131" s="221">
        <v>18.670000000000002</v>
      </c>
      <c r="D131" s="221">
        <v>21.66</v>
      </c>
      <c r="E131" s="221">
        <v>726.34</v>
      </c>
      <c r="F131" s="221">
        <v>676.98</v>
      </c>
      <c r="G131" s="221">
        <v>680.72</v>
      </c>
      <c r="H131" s="221">
        <v>811.69</v>
      </c>
      <c r="I131" s="221">
        <v>731.11</v>
      </c>
      <c r="J131" s="221">
        <v>706.33</v>
      </c>
      <c r="K131" s="221">
        <v>704.84</v>
      </c>
      <c r="L131" s="221">
        <v>741.49</v>
      </c>
      <c r="M131" s="221">
        <v>704.03</v>
      </c>
      <c r="N131" s="221">
        <v>697.93</v>
      </c>
      <c r="O131" s="221">
        <v>670.47</v>
      </c>
      <c r="P131" s="221">
        <v>625.05999999999995</v>
      </c>
      <c r="Q131" s="221">
        <v>640.82000000000005</v>
      </c>
      <c r="R131" s="221">
        <v>552.70000000000005</v>
      </c>
      <c r="S131" s="221">
        <v>650.95000000000005</v>
      </c>
      <c r="T131" s="221">
        <v>685.53</v>
      </c>
      <c r="U131" s="221">
        <v>701.89</v>
      </c>
      <c r="V131" s="221">
        <v>710.26</v>
      </c>
      <c r="W131" s="221">
        <v>730.57</v>
      </c>
      <c r="X131" s="221">
        <v>0</v>
      </c>
      <c r="Y131" s="221">
        <v>0</v>
      </c>
    </row>
    <row r="132" spans="1:25">
      <c r="A132" s="224">
        <v>12</v>
      </c>
      <c r="B132" s="221">
        <v>2.61</v>
      </c>
      <c r="C132" s="221">
        <v>2.42</v>
      </c>
      <c r="D132" s="221">
        <v>3.25</v>
      </c>
      <c r="E132" s="221">
        <v>587.70000000000005</v>
      </c>
      <c r="F132" s="221">
        <v>569.47</v>
      </c>
      <c r="G132" s="221">
        <v>589.04999999999995</v>
      </c>
      <c r="H132" s="221">
        <v>627.57000000000005</v>
      </c>
      <c r="I132" s="221">
        <v>983.22</v>
      </c>
      <c r="J132" s="221">
        <v>999.9</v>
      </c>
      <c r="K132" s="221">
        <v>596.80999999999995</v>
      </c>
      <c r="L132" s="221">
        <v>602.58000000000004</v>
      </c>
      <c r="M132" s="221">
        <v>165.82</v>
      </c>
      <c r="N132" s="221">
        <v>573.41</v>
      </c>
      <c r="O132" s="221">
        <v>685.12</v>
      </c>
      <c r="P132" s="221">
        <v>573.4</v>
      </c>
      <c r="Q132" s="221">
        <v>604.44000000000005</v>
      </c>
      <c r="R132" s="221">
        <v>559.66</v>
      </c>
      <c r="S132" s="221">
        <v>546.80999999999995</v>
      </c>
      <c r="T132" s="221">
        <v>606.82000000000005</v>
      </c>
      <c r="U132" s="221">
        <v>586.04999999999995</v>
      </c>
      <c r="V132" s="221">
        <v>627.47</v>
      </c>
      <c r="W132" s="221">
        <v>617.4</v>
      </c>
      <c r="X132" s="221">
        <v>663.74</v>
      </c>
      <c r="Y132" s="221">
        <v>662.25</v>
      </c>
    </row>
    <row r="133" spans="1:25">
      <c r="A133" s="224">
        <v>13</v>
      </c>
      <c r="B133" s="221">
        <v>596.36</v>
      </c>
      <c r="C133" s="221">
        <v>597.21</v>
      </c>
      <c r="D133" s="221">
        <v>137.47</v>
      </c>
      <c r="E133" s="221">
        <v>326.62</v>
      </c>
      <c r="F133" s="221">
        <v>61.45</v>
      </c>
      <c r="G133" s="221">
        <v>88.69</v>
      </c>
      <c r="H133" s="221">
        <v>355.2</v>
      </c>
      <c r="I133" s="221">
        <v>96.7</v>
      </c>
      <c r="J133" s="221">
        <v>782.12</v>
      </c>
      <c r="K133" s="221">
        <v>811.15</v>
      </c>
      <c r="L133" s="221">
        <v>871.87</v>
      </c>
      <c r="M133" s="221">
        <v>884.62</v>
      </c>
      <c r="N133" s="221">
        <v>934.12</v>
      </c>
      <c r="O133" s="221">
        <v>905.02</v>
      </c>
      <c r="P133" s="221">
        <v>145.77000000000001</v>
      </c>
      <c r="Q133" s="221">
        <v>72.510000000000005</v>
      </c>
      <c r="R133" s="221">
        <v>76.02</v>
      </c>
      <c r="S133" s="221">
        <v>905.98</v>
      </c>
      <c r="T133" s="221">
        <v>639.13</v>
      </c>
      <c r="U133" s="221">
        <v>642.27</v>
      </c>
      <c r="V133" s="221">
        <v>620.11</v>
      </c>
      <c r="W133" s="221">
        <v>613.51</v>
      </c>
      <c r="X133" s="221">
        <v>590.78</v>
      </c>
      <c r="Y133" s="221">
        <v>591.39</v>
      </c>
    </row>
    <row r="134" spans="1:25">
      <c r="A134" s="224">
        <v>14</v>
      </c>
      <c r="B134" s="221">
        <v>279.04000000000002</v>
      </c>
      <c r="C134" s="221">
        <v>281.32</v>
      </c>
      <c r="D134" s="221">
        <v>27.33</v>
      </c>
      <c r="E134" s="221">
        <v>122.51</v>
      </c>
      <c r="F134" s="221">
        <v>0.69</v>
      </c>
      <c r="G134" s="221">
        <v>62.35</v>
      </c>
      <c r="H134" s="221">
        <v>0</v>
      </c>
      <c r="I134" s="221">
        <v>0</v>
      </c>
      <c r="J134" s="221">
        <v>25.18</v>
      </c>
      <c r="K134" s="221">
        <v>80.099999999999994</v>
      </c>
      <c r="L134" s="221">
        <v>0.43</v>
      </c>
      <c r="M134" s="221">
        <v>0</v>
      </c>
      <c r="N134" s="221">
        <v>0</v>
      </c>
      <c r="O134" s="221">
        <v>150.5</v>
      </c>
      <c r="P134" s="221">
        <v>222.05</v>
      </c>
      <c r="Q134" s="221">
        <v>329.61</v>
      </c>
      <c r="R134" s="221">
        <v>270.22000000000003</v>
      </c>
      <c r="S134" s="221">
        <v>371.48</v>
      </c>
      <c r="T134" s="221">
        <v>68.39</v>
      </c>
      <c r="U134" s="221">
        <v>634.47</v>
      </c>
      <c r="V134" s="221">
        <v>656.99</v>
      </c>
      <c r="W134" s="221">
        <v>965.46</v>
      </c>
      <c r="X134" s="221">
        <v>934.13</v>
      </c>
      <c r="Y134" s="221">
        <v>909.52</v>
      </c>
    </row>
    <row r="135" spans="1:25">
      <c r="A135" s="224">
        <v>15</v>
      </c>
      <c r="B135" s="221">
        <v>856.1</v>
      </c>
      <c r="C135" s="221">
        <v>855.49</v>
      </c>
      <c r="D135" s="221">
        <v>387.44</v>
      </c>
      <c r="E135" s="221">
        <v>196.6</v>
      </c>
      <c r="F135" s="221">
        <v>138.46</v>
      </c>
      <c r="G135" s="221">
        <v>188</v>
      </c>
      <c r="H135" s="221">
        <v>256.49</v>
      </c>
      <c r="I135" s="221">
        <v>509.81</v>
      </c>
      <c r="J135" s="221">
        <v>416.87</v>
      </c>
      <c r="K135" s="221">
        <v>561.4</v>
      </c>
      <c r="L135" s="221">
        <v>548.37</v>
      </c>
      <c r="M135" s="221">
        <v>1191.01</v>
      </c>
      <c r="N135" s="221">
        <v>679.73</v>
      </c>
      <c r="O135" s="221">
        <v>1145.17</v>
      </c>
      <c r="P135" s="221">
        <v>772.32</v>
      </c>
      <c r="Q135" s="221">
        <v>966.89</v>
      </c>
      <c r="R135" s="221">
        <v>700.07</v>
      </c>
      <c r="S135" s="221">
        <v>1298.99</v>
      </c>
      <c r="T135" s="221">
        <v>1218.3599999999999</v>
      </c>
      <c r="U135" s="221">
        <v>1340.94</v>
      </c>
      <c r="V135" s="221">
        <v>1172.51</v>
      </c>
      <c r="W135" s="221">
        <v>975.08</v>
      </c>
      <c r="X135" s="221">
        <v>941.02</v>
      </c>
      <c r="Y135" s="221">
        <v>906.56</v>
      </c>
    </row>
    <row r="136" spans="1:25">
      <c r="A136" s="224">
        <v>16</v>
      </c>
      <c r="B136" s="221">
        <v>80.92</v>
      </c>
      <c r="C136" s="221">
        <v>81.3</v>
      </c>
      <c r="D136" s="221">
        <v>133.97</v>
      </c>
      <c r="E136" s="221">
        <v>177.09</v>
      </c>
      <c r="F136" s="221">
        <v>97.81</v>
      </c>
      <c r="G136" s="221">
        <v>143.77000000000001</v>
      </c>
      <c r="H136" s="221">
        <v>125.21</v>
      </c>
      <c r="I136" s="221">
        <v>54.42</v>
      </c>
      <c r="J136" s="221">
        <v>201.48</v>
      </c>
      <c r="K136" s="221">
        <v>186.78</v>
      </c>
      <c r="L136" s="221">
        <v>86.37</v>
      </c>
      <c r="M136" s="221">
        <v>69.78</v>
      </c>
      <c r="N136" s="221">
        <v>272.7</v>
      </c>
      <c r="O136" s="221">
        <v>126.75</v>
      </c>
      <c r="P136" s="221">
        <v>150.69999999999999</v>
      </c>
      <c r="Q136" s="221">
        <v>66.489999999999995</v>
      </c>
      <c r="R136" s="221">
        <v>231.83</v>
      </c>
      <c r="S136" s="221">
        <v>0</v>
      </c>
      <c r="T136" s="221">
        <v>22.34</v>
      </c>
      <c r="U136" s="221">
        <v>0</v>
      </c>
      <c r="V136" s="221">
        <v>157.24</v>
      </c>
      <c r="W136" s="221">
        <v>227</v>
      </c>
      <c r="X136" s="221">
        <v>0</v>
      </c>
      <c r="Y136" s="221">
        <v>165.62</v>
      </c>
    </row>
    <row r="137" spans="1:25">
      <c r="A137" s="224">
        <v>17</v>
      </c>
      <c r="B137" s="221">
        <v>0</v>
      </c>
      <c r="C137" s="221">
        <v>0</v>
      </c>
      <c r="D137" s="221">
        <v>0</v>
      </c>
      <c r="E137" s="221">
        <v>0</v>
      </c>
      <c r="F137" s="221">
        <v>0</v>
      </c>
      <c r="G137" s="221">
        <v>0</v>
      </c>
      <c r="H137" s="221">
        <v>0</v>
      </c>
      <c r="I137" s="221">
        <v>0.83</v>
      </c>
      <c r="J137" s="221">
        <v>23.1</v>
      </c>
      <c r="K137" s="221">
        <v>33.5</v>
      </c>
      <c r="L137" s="221">
        <v>0</v>
      </c>
      <c r="M137" s="221">
        <v>1.1299999999999999</v>
      </c>
      <c r="N137" s="221">
        <v>0</v>
      </c>
      <c r="O137" s="221">
        <v>0</v>
      </c>
      <c r="P137" s="221">
        <v>0</v>
      </c>
      <c r="Q137" s="221">
        <v>0</v>
      </c>
      <c r="R137" s="221">
        <v>0</v>
      </c>
      <c r="S137" s="221">
        <v>0</v>
      </c>
      <c r="T137" s="221">
        <v>96.32</v>
      </c>
      <c r="U137" s="221">
        <v>67.23</v>
      </c>
      <c r="V137" s="221">
        <v>250.07</v>
      </c>
      <c r="W137" s="221">
        <v>248.83</v>
      </c>
      <c r="X137" s="221">
        <v>446.21</v>
      </c>
      <c r="Y137" s="221">
        <v>1025.07</v>
      </c>
    </row>
    <row r="138" spans="1:25">
      <c r="A138" s="224">
        <v>18</v>
      </c>
      <c r="B138" s="221">
        <v>3.48</v>
      </c>
      <c r="C138" s="221">
        <v>3.11</v>
      </c>
      <c r="D138" s="221">
        <v>0</v>
      </c>
      <c r="E138" s="221">
        <v>0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0</v>
      </c>
      <c r="U138" s="221">
        <v>0</v>
      </c>
      <c r="V138" s="221">
        <v>0</v>
      </c>
      <c r="W138" s="221">
        <v>0</v>
      </c>
      <c r="X138" s="221">
        <v>0</v>
      </c>
      <c r="Y138" s="221">
        <v>135.61000000000001</v>
      </c>
    </row>
    <row r="139" spans="1:25">
      <c r="A139" s="224">
        <v>19</v>
      </c>
      <c r="B139" s="221">
        <v>0</v>
      </c>
      <c r="C139" s="221">
        <v>0</v>
      </c>
      <c r="D139" s="221">
        <v>0</v>
      </c>
      <c r="E139" s="221">
        <v>0</v>
      </c>
      <c r="F139" s="221">
        <v>0</v>
      </c>
      <c r="G139" s="221">
        <v>0</v>
      </c>
      <c r="H139" s="221">
        <v>0</v>
      </c>
      <c r="I139" s="221">
        <v>1078.03</v>
      </c>
      <c r="J139" s="221">
        <v>1066.3900000000001</v>
      </c>
      <c r="K139" s="221">
        <v>1064.95</v>
      </c>
      <c r="L139" s="221">
        <v>9.09</v>
      </c>
      <c r="M139" s="221">
        <v>0</v>
      </c>
      <c r="N139" s="221">
        <v>0</v>
      </c>
      <c r="O139" s="221">
        <v>0</v>
      </c>
      <c r="P139" s="221">
        <v>0</v>
      </c>
      <c r="Q139" s="221">
        <v>0</v>
      </c>
      <c r="R139" s="221">
        <v>0</v>
      </c>
      <c r="S139" s="221">
        <v>0</v>
      </c>
      <c r="T139" s="221">
        <v>1128.68</v>
      </c>
      <c r="U139" s="221">
        <v>1059.21</v>
      </c>
      <c r="V139" s="221">
        <v>27.55</v>
      </c>
      <c r="W139" s="221">
        <v>0</v>
      </c>
      <c r="X139" s="221">
        <v>203.05</v>
      </c>
      <c r="Y139" s="221">
        <v>963.43</v>
      </c>
    </row>
    <row r="140" spans="1:25">
      <c r="A140" s="224">
        <v>20</v>
      </c>
      <c r="B140" s="221">
        <v>861.25</v>
      </c>
      <c r="C140" s="221">
        <v>937.84</v>
      </c>
      <c r="D140" s="221">
        <v>791.13</v>
      </c>
      <c r="E140" s="221">
        <v>297.45999999999998</v>
      </c>
      <c r="F140" s="221">
        <v>0</v>
      </c>
      <c r="G140" s="221">
        <v>0</v>
      </c>
      <c r="H140" s="221">
        <v>1009.91</v>
      </c>
      <c r="I140" s="221">
        <v>1070.32</v>
      </c>
      <c r="J140" s="221">
        <v>773.75</v>
      </c>
      <c r="K140" s="221">
        <v>769.01</v>
      </c>
      <c r="L140" s="221">
        <v>655.78</v>
      </c>
      <c r="M140" s="221">
        <v>1127.01</v>
      </c>
      <c r="N140" s="221">
        <v>1128.02</v>
      </c>
      <c r="O140" s="221">
        <v>237.16</v>
      </c>
      <c r="P140" s="221">
        <v>406.55</v>
      </c>
      <c r="Q140" s="221">
        <v>973.75</v>
      </c>
      <c r="R140" s="221">
        <v>235.06</v>
      </c>
      <c r="S140" s="221">
        <v>237.24</v>
      </c>
      <c r="T140" s="221">
        <v>1007.75</v>
      </c>
      <c r="U140" s="221">
        <v>1008.34</v>
      </c>
      <c r="V140" s="221">
        <v>1170.6199999999999</v>
      </c>
      <c r="W140" s="221">
        <v>100.15</v>
      </c>
      <c r="X140" s="221">
        <v>70.900000000000006</v>
      </c>
      <c r="Y140" s="221">
        <v>306.56</v>
      </c>
    </row>
    <row r="141" spans="1:25">
      <c r="A141" s="224">
        <v>21</v>
      </c>
      <c r="B141" s="221">
        <v>715.06</v>
      </c>
      <c r="C141" s="221">
        <v>330.74</v>
      </c>
      <c r="D141" s="221">
        <v>636.76</v>
      </c>
      <c r="E141" s="221">
        <v>634.53</v>
      </c>
      <c r="F141" s="221">
        <v>9.1300000000000008</v>
      </c>
      <c r="G141" s="221">
        <v>0</v>
      </c>
      <c r="H141" s="221">
        <v>185.98</v>
      </c>
      <c r="I141" s="221">
        <v>0</v>
      </c>
      <c r="J141" s="221">
        <v>0</v>
      </c>
      <c r="K141" s="221">
        <v>19.79</v>
      </c>
      <c r="L141" s="221">
        <v>46.34</v>
      </c>
      <c r="M141" s="221">
        <v>46.76</v>
      </c>
      <c r="N141" s="221">
        <v>8.65</v>
      </c>
      <c r="O141" s="221">
        <v>0</v>
      </c>
      <c r="P141" s="221">
        <v>0</v>
      </c>
      <c r="Q141" s="221">
        <v>0</v>
      </c>
      <c r="R141" s="221">
        <v>0</v>
      </c>
      <c r="S141" s="221">
        <v>0</v>
      </c>
      <c r="T141" s="221">
        <v>30.24</v>
      </c>
      <c r="U141" s="221">
        <v>122.34</v>
      </c>
      <c r="V141" s="221">
        <v>47.78</v>
      </c>
      <c r="W141" s="221">
        <v>473.61</v>
      </c>
      <c r="X141" s="221">
        <v>468.88</v>
      </c>
      <c r="Y141" s="221">
        <v>946.28</v>
      </c>
    </row>
    <row r="142" spans="1:25">
      <c r="A142" s="224">
        <v>22</v>
      </c>
      <c r="B142" s="221">
        <v>0.79</v>
      </c>
      <c r="C142" s="221">
        <v>0</v>
      </c>
      <c r="D142" s="221">
        <v>0</v>
      </c>
      <c r="E142" s="221">
        <v>0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0</v>
      </c>
      <c r="W142" s="221">
        <v>16.170000000000002</v>
      </c>
      <c r="X142" s="221">
        <v>490.21</v>
      </c>
      <c r="Y142" s="221">
        <v>1078.25</v>
      </c>
    </row>
    <row r="143" spans="1:25">
      <c r="A143" s="224">
        <v>23</v>
      </c>
      <c r="B143" s="221">
        <v>1.99</v>
      </c>
      <c r="C143" s="221">
        <v>0.98</v>
      </c>
      <c r="D143" s="221">
        <v>1.88</v>
      </c>
      <c r="E143" s="221">
        <v>0.02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6.4</v>
      </c>
      <c r="N143" s="221">
        <v>0</v>
      </c>
      <c r="O143" s="221">
        <v>6.49</v>
      </c>
      <c r="P143" s="221">
        <v>0</v>
      </c>
      <c r="Q143" s="221">
        <v>199.54</v>
      </c>
      <c r="R143" s="221">
        <v>227.38</v>
      </c>
      <c r="S143" s="221">
        <v>0</v>
      </c>
      <c r="T143" s="221">
        <v>0</v>
      </c>
      <c r="U143" s="221">
        <v>86.36</v>
      </c>
      <c r="V143" s="221">
        <v>102.36</v>
      </c>
      <c r="W143" s="221">
        <v>101</v>
      </c>
      <c r="X143" s="221">
        <v>259.48</v>
      </c>
      <c r="Y143" s="221">
        <v>251.96</v>
      </c>
    </row>
    <row r="144" spans="1:25">
      <c r="A144" s="224">
        <v>24</v>
      </c>
      <c r="B144" s="221">
        <v>17.670000000000002</v>
      </c>
      <c r="C144" s="221">
        <v>0.51</v>
      </c>
      <c r="D144" s="221">
        <v>28.59</v>
      </c>
      <c r="E144" s="221">
        <v>0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40.590000000000003</v>
      </c>
      <c r="L144" s="221">
        <v>0.71</v>
      </c>
      <c r="M144" s="221">
        <v>4.6100000000000003</v>
      </c>
      <c r="N144" s="221">
        <v>0.28999999999999998</v>
      </c>
      <c r="O144" s="221">
        <v>0.15</v>
      </c>
      <c r="P144" s="221">
        <v>0.14000000000000001</v>
      </c>
      <c r="Q144" s="221">
        <v>0.05</v>
      </c>
      <c r="R144" s="221">
        <v>0</v>
      </c>
      <c r="S144" s="221">
        <v>0</v>
      </c>
      <c r="T144" s="221">
        <v>0</v>
      </c>
      <c r="U144" s="221">
        <v>0</v>
      </c>
      <c r="V144" s="221">
        <v>0</v>
      </c>
      <c r="W144" s="221">
        <v>1042.98</v>
      </c>
      <c r="X144" s="221">
        <v>979.79</v>
      </c>
      <c r="Y144" s="221">
        <v>919.16</v>
      </c>
    </row>
    <row r="145" spans="1:25">
      <c r="A145" s="224">
        <v>25</v>
      </c>
      <c r="B145" s="221">
        <v>26.72</v>
      </c>
      <c r="C145" s="221">
        <v>21.98</v>
      </c>
      <c r="D145" s="221">
        <v>0</v>
      </c>
      <c r="E145" s="221">
        <v>4.42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</v>
      </c>
      <c r="M145" s="221">
        <v>0</v>
      </c>
      <c r="N145" s="221">
        <v>0</v>
      </c>
      <c r="O145" s="221">
        <v>0</v>
      </c>
      <c r="P145" s="221">
        <v>0</v>
      </c>
      <c r="Q145" s="221">
        <v>0</v>
      </c>
      <c r="R145" s="221">
        <v>0</v>
      </c>
      <c r="S145" s="221">
        <v>0</v>
      </c>
      <c r="T145" s="221">
        <v>0</v>
      </c>
      <c r="U145" s="221">
        <v>0</v>
      </c>
      <c r="V145" s="221">
        <v>0.75</v>
      </c>
      <c r="W145" s="221">
        <v>151.76</v>
      </c>
      <c r="X145" s="221">
        <v>227.12</v>
      </c>
      <c r="Y145" s="221">
        <v>436.7</v>
      </c>
    </row>
    <row r="146" spans="1:25">
      <c r="A146" s="224">
        <v>26</v>
      </c>
      <c r="B146" s="221">
        <v>89.72</v>
      </c>
      <c r="C146" s="221">
        <v>53.88</v>
      </c>
      <c r="D146" s="221">
        <v>0</v>
      </c>
      <c r="E146" s="221">
        <v>0</v>
      </c>
      <c r="F146" s="221">
        <v>0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0</v>
      </c>
      <c r="M146" s="221">
        <v>0</v>
      </c>
      <c r="N146" s="221">
        <v>0</v>
      </c>
      <c r="O146" s="221">
        <v>0</v>
      </c>
      <c r="P146" s="221">
        <v>0</v>
      </c>
      <c r="Q146" s="221">
        <v>0</v>
      </c>
      <c r="R146" s="221">
        <v>0</v>
      </c>
      <c r="S146" s="221">
        <v>0</v>
      </c>
      <c r="T146" s="221">
        <v>0</v>
      </c>
      <c r="U146" s="221">
        <v>6.59</v>
      </c>
      <c r="V146" s="221">
        <v>58.25</v>
      </c>
      <c r="W146" s="221">
        <v>0</v>
      </c>
      <c r="X146" s="221">
        <v>0</v>
      </c>
      <c r="Y146" s="221">
        <v>14.79</v>
      </c>
    </row>
    <row r="147" spans="1:25">
      <c r="A147" s="224">
        <v>27</v>
      </c>
      <c r="B147" s="221">
        <v>78.819999999999993</v>
      </c>
      <c r="C147" s="221">
        <v>67.66</v>
      </c>
      <c r="D147" s="221">
        <v>0</v>
      </c>
      <c r="E147" s="221">
        <v>46.29</v>
      </c>
      <c r="F147" s="221">
        <v>0</v>
      </c>
      <c r="G147" s="221">
        <v>0</v>
      </c>
      <c r="H147" s="221">
        <v>0</v>
      </c>
      <c r="I147" s="221">
        <v>0</v>
      </c>
      <c r="J147" s="221">
        <v>0</v>
      </c>
      <c r="K147" s="221">
        <v>0</v>
      </c>
      <c r="L147" s="221">
        <v>0</v>
      </c>
      <c r="M147" s="221">
        <v>0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0</v>
      </c>
      <c r="T147" s="221">
        <v>0</v>
      </c>
      <c r="U147" s="221">
        <v>6.13</v>
      </c>
      <c r="V147" s="221">
        <v>0</v>
      </c>
      <c r="W147" s="221">
        <v>0</v>
      </c>
      <c r="X147" s="221">
        <v>0</v>
      </c>
      <c r="Y147" s="221">
        <v>87.42</v>
      </c>
    </row>
    <row r="148" spans="1:25">
      <c r="A148" s="224">
        <v>28</v>
      </c>
      <c r="B148" s="221">
        <v>1.57</v>
      </c>
      <c r="C148" s="221">
        <v>0</v>
      </c>
      <c r="D148" s="221">
        <v>0</v>
      </c>
      <c r="E148" s="221">
        <v>0</v>
      </c>
      <c r="F148" s="221">
        <v>0</v>
      </c>
      <c r="G148" s="221">
        <v>0</v>
      </c>
      <c r="H148" s="221">
        <v>0</v>
      </c>
      <c r="I148" s="221">
        <v>0</v>
      </c>
      <c r="J148" s="221">
        <v>0.76</v>
      </c>
      <c r="K148" s="221">
        <v>62.54</v>
      </c>
      <c r="L148" s="221">
        <v>2.62</v>
      </c>
      <c r="M148" s="221">
        <v>0</v>
      </c>
      <c r="N148" s="221">
        <v>3.46</v>
      </c>
      <c r="O148" s="221">
        <v>77.81</v>
      </c>
      <c r="P148" s="221">
        <v>5.39</v>
      </c>
      <c r="Q148" s="221">
        <v>1.03</v>
      </c>
      <c r="R148" s="221">
        <v>0.47</v>
      </c>
      <c r="S148" s="221">
        <v>0</v>
      </c>
      <c r="T148" s="221">
        <v>0</v>
      </c>
      <c r="U148" s="221">
        <v>0</v>
      </c>
      <c r="V148" s="221">
        <v>0</v>
      </c>
      <c r="W148" s="221">
        <v>0</v>
      </c>
      <c r="X148" s="221">
        <v>7.23</v>
      </c>
      <c r="Y148" s="221">
        <v>70.209999999999994</v>
      </c>
    </row>
    <row r="149" spans="1:25">
      <c r="A149" s="224">
        <v>29</v>
      </c>
      <c r="B149" s="221">
        <v>0</v>
      </c>
      <c r="C149" s="221">
        <v>0</v>
      </c>
      <c r="D149" s="221">
        <v>0</v>
      </c>
      <c r="E149" s="221">
        <v>0</v>
      </c>
      <c r="F149" s="221">
        <v>5.36</v>
      </c>
      <c r="G149" s="221">
        <v>115.97</v>
      </c>
      <c r="H149" s="221">
        <v>40.97</v>
      </c>
      <c r="I149" s="221">
        <v>0.6</v>
      </c>
      <c r="J149" s="221">
        <v>0.98</v>
      </c>
      <c r="K149" s="221">
        <v>12.91</v>
      </c>
      <c r="L149" s="221">
        <v>1.97</v>
      </c>
      <c r="M149" s="221">
        <v>0</v>
      </c>
      <c r="N149" s="221">
        <v>7.69</v>
      </c>
      <c r="O149" s="221">
        <v>20.99</v>
      </c>
      <c r="P149" s="221">
        <v>5.78</v>
      </c>
      <c r="Q149" s="221">
        <v>9.8699999999999992</v>
      </c>
      <c r="R149" s="221">
        <v>8.48</v>
      </c>
      <c r="S149" s="221">
        <v>0</v>
      </c>
      <c r="T149" s="221">
        <v>0</v>
      </c>
      <c r="U149" s="221">
        <v>0</v>
      </c>
      <c r="V149" s="221">
        <v>0</v>
      </c>
      <c r="W149" s="221">
        <v>0</v>
      </c>
      <c r="X149" s="221">
        <v>69.38</v>
      </c>
      <c r="Y149" s="221">
        <v>44.23</v>
      </c>
    </row>
    <row r="150" spans="1:25">
      <c r="A150" s="224">
        <v>30</v>
      </c>
      <c r="B150" s="221">
        <v>0</v>
      </c>
      <c r="C150" s="221">
        <v>0</v>
      </c>
      <c r="D150" s="221">
        <v>34.57</v>
      </c>
      <c r="E150" s="221">
        <v>86.26</v>
      </c>
      <c r="F150" s="221">
        <v>0</v>
      </c>
      <c r="G150" s="221">
        <v>0</v>
      </c>
      <c r="H150" s="221">
        <v>0</v>
      </c>
      <c r="I150" s="221">
        <v>0</v>
      </c>
      <c r="J150" s="221">
        <v>47.55</v>
      </c>
      <c r="K150" s="221">
        <v>126.26</v>
      </c>
      <c r="L150" s="221">
        <v>100.36</v>
      </c>
      <c r="M150" s="221">
        <v>0</v>
      </c>
      <c r="N150" s="221">
        <v>2.33</v>
      </c>
      <c r="O150" s="221">
        <v>0.08</v>
      </c>
      <c r="P150" s="221">
        <v>0.05</v>
      </c>
      <c r="Q150" s="221">
        <v>0</v>
      </c>
      <c r="R150" s="221">
        <v>0</v>
      </c>
      <c r="S150" s="221">
        <v>0</v>
      </c>
      <c r="T150" s="221">
        <v>0</v>
      </c>
      <c r="U150" s="221">
        <v>0</v>
      </c>
      <c r="V150" s="221">
        <v>0</v>
      </c>
      <c r="W150" s="221">
        <v>45.09</v>
      </c>
      <c r="X150" s="221">
        <v>24.78</v>
      </c>
      <c r="Y150" s="221">
        <v>17.93</v>
      </c>
    </row>
    <row r="151" spans="1:25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59"/>
      <c r="B152" s="459"/>
      <c r="C152" s="459"/>
      <c r="D152" s="459"/>
      <c r="E152" s="459"/>
      <c r="F152" s="459"/>
      <c r="G152" s="459"/>
      <c r="H152" s="459"/>
      <c r="I152" s="459"/>
      <c r="J152" s="459"/>
      <c r="K152" s="459"/>
      <c r="L152" s="459"/>
      <c r="M152" s="459"/>
      <c r="N152" s="459"/>
      <c r="O152" s="459"/>
      <c r="P152" s="459"/>
      <c r="Q152" s="246"/>
    </row>
    <row r="153" spans="1:25" ht="33.75" customHeight="1">
      <c r="A153" s="460" t="s">
        <v>318</v>
      </c>
      <c r="B153" s="460"/>
      <c r="C153" s="460"/>
      <c r="D153" s="460"/>
      <c r="E153" s="460"/>
      <c r="F153" s="460"/>
      <c r="G153" s="460"/>
      <c r="H153" s="460"/>
      <c r="I153" s="460"/>
      <c r="J153" s="460"/>
      <c r="K153" s="460"/>
      <c r="L153" s="460" t="s">
        <v>334</v>
      </c>
      <c r="M153" s="460"/>
      <c r="N153" s="460"/>
      <c r="O153" s="460"/>
      <c r="P153" s="460"/>
      <c r="Q153" s="246"/>
    </row>
    <row r="154" spans="1:25" ht="33.75" customHeight="1">
      <c r="A154" s="461" t="s">
        <v>319</v>
      </c>
      <c r="B154" s="461"/>
      <c r="C154" s="461"/>
      <c r="D154" s="461"/>
      <c r="E154" s="461"/>
      <c r="F154" s="461"/>
      <c r="G154" s="461"/>
      <c r="H154" s="461"/>
      <c r="I154" s="461"/>
      <c r="J154" s="461"/>
      <c r="K154" s="461"/>
      <c r="L154" s="462">
        <v>-19.62</v>
      </c>
      <c r="M154" s="463"/>
      <c r="N154" s="463"/>
      <c r="O154" s="463"/>
      <c r="P154" s="464"/>
    </row>
    <row r="155" spans="1:25" ht="33" customHeight="1">
      <c r="A155" s="461" t="s">
        <v>320</v>
      </c>
      <c r="B155" s="461"/>
      <c r="C155" s="461"/>
      <c r="D155" s="461"/>
      <c r="E155" s="461"/>
      <c r="F155" s="461"/>
      <c r="G155" s="461"/>
      <c r="H155" s="461"/>
      <c r="I155" s="461"/>
      <c r="J155" s="461"/>
      <c r="K155" s="461"/>
      <c r="L155" s="462">
        <v>562.54</v>
      </c>
      <c r="M155" s="463"/>
      <c r="N155" s="463"/>
      <c r="O155" s="463"/>
      <c r="P155" s="464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6" t="s">
        <v>321</v>
      </c>
      <c r="B157" s="336"/>
      <c r="C157" s="336"/>
      <c r="D157" s="336"/>
      <c r="E157" s="336"/>
      <c r="F157" s="336"/>
      <c r="G157" s="336"/>
      <c r="H157" s="336"/>
      <c r="I157" s="335" t="s">
        <v>312</v>
      </c>
      <c r="J157" s="335"/>
      <c r="K157" s="335"/>
      <c r="L157" s="465">
        <v>749278.21</v>
      </c>
      <c r="M157" s="465"/>
      <c r="N157" s="465"/>
      <c r="O157" s="465"/>
      <c r="P157" s="465"/>
    </row>
    <row r="158" spans="1:25">
      <c r="A158" s="459"/>
      <c r="B158" s="459"/>
      <c r="C158" s="459"/>
      <c r="D158" s="459"/>
      <c r="E158" s="459"/>
      <c r="F158" s="459"/>
      <c r="G158" s="459"/>
      <c r="H158" s="459"/>
      <c r="I158" s="459"/>
      <c r="J158" s="459"/>
      <c r="K158" s="459"/>
      <c r="L158" s="459"/>
      <c r="M158" s="459"/>
      <c r="N158" s="459"/>
      <c r="O158" s="459"/>
      <c r="P158" s="459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8" t="s">
        <v>322</v>
      </c>
      <c r="B160" s="458"/>
      <c r="C160" s="458"/>
      <c r="D160" s="458"/>
      <c r="E160" s="458"/>
      <c r="F160" s="458"/>
      <c r="G160" s="458"/>
      <c r="H160" s="458"/>
      <c r="I160" s="458"/>
      <c r="J160" s="458"/>
      <c r="K160" s="458"/>
      <c r="L160" s="458"/>
      <c r="M160" s="458"/>
      <c r="N160" s="458"/>
      <c r="O160" s="458"/>
      <c r="P160" s="458"/>
      <c r="Q160" s="246"/>
      <c r="S160" s="256"/>
      <c r="T160" s="256"/>
      <c r="U160" s="256"/>
    </row>
    <row r="161" spans="1:21" ht="15.75" customHeight="1">
      <c r="A161" s="451" t="s">
        <v>323</v>
      </c>
      <c r="B161" s="451"/>
      <c r="C161" s="451"/>
      <c r="D161" s="451"/>
      <c r="E161" s="451"/>
      <c r="F161" s="451"/>
      <c r="G161" s="451"/>
      <c r="H161" s="451"/>
      <c r="I161" s="451"/>
      <c r="J161" s="451"/>
      <c r="K161" s="451" t="s">
        <v>25</v>
      </c>
      <c r="L161" s="451"/>
      <c r="M161" s="458" t="s">
        <v>324</v>
      </c>
      <c r="N161" s="458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8" t="s">
        <v>326</v>
      </c>
      <c r="B162" s="458"/>
      <c r="C162" s="458"/>
      <c r="D162" s="458"/>
      <c r="E162" s="458"/>
      <c r="F162" s="458"/>
      <c r="G162" s="458"/>
      <c r="H162" s="458"/>
      <c r="I162" s="458"/>
      <c r="J162" s="458"/>
      <c r="K162" s="458"/>
      <c r="L162" s="458"/>
      <c r="M162" s="458"/>
      <c r="N162" s="458"/>
      <c r="O162" s="458"/>
      <c r="P162" s="458"/>
      <c r="Q162" s="246"/>
      <c r="S162" s="256"/>
      <c r="T162" s="256"/>
      <c r="U162" s="256"/>
    </row>
    <row r="163" spans="1:21">
      <c r="A163" s="440" t="s">
        <v>327</v>
      </c>
      <c r="B163" s="440"/>
      <c r="C163" s="440"/>
      <c r="D163" s="440"/>
      <c r="E163" s="440"/>
      <c r="F163" s="440"/>
      <c r="G163" s="440"/>
      <c r="H163" s="441" t="s">
        <v>244</v>
      </c>
      <c r="I163" s="441"/>
      <c r="J163" s="441"/>
      <c r="K163" s="466">
        <v>804.85</v>
      </c>
      <c r="L163" s="467"/>
      <c r="M163" s="466">
        <v>1785.1</v>
      </c>
      <c r="N163" s="467"/>
      <c r="O163" s="222">
        <v>2424.31</v>
      </c>
      <c r="P163" s="222">
        <v>3842.66</v>
      </c>
      <c r="Q163" s="246"/>
      <c r="S163" s="258"/>
      <c r="T163" s="256"/>
      <c r="U163" s="256"/>
    </row>
    <row r="164" spans="1:21">
      <c r="A164" s="440" t="s">
        <v>328</v>
      </c>
      <c r="B164" s="440"/>
      <c r="C164" s="440"/>
      <c r="D164" s="440"/>
      <c r="E164" s="440"/>
      <c r="F164" s="440"/>
      <c r="G164" s="440"/>
      <c r="H164" s="441" t="s">
        <v>244</v>
      </c>
      <c r="I164" s="441"/>
      <c r="J164" s="441"/>
      <c r="K164" s="471">
        <v>53.87</v>
      </c>
      <c r="L164" s="471"/>
      <c r="M164" s="471">
        <v>157.69999999999999</v>
      </c>
      <c r="N164" s="471"/>
      <c r="O164" s="222">
        <v>297.7</v>
      </c>
      <c r="P164" s="222">
        <v>761.43</v>
      </c>
      <c r="Q164" s="246"/>
      <c r="S164" s="258"/>
      <c r="T164" s="256"/>
      <c r="U164" s="256"/>
    </row>
    <row r="165" spans="1:21">
      <c r="A165" s="440"/>
      <c r="B165" s="440"/>
      <c r="C165" s="440"/>
      <c r="D165" s="440"/>
      <c r="E165" s="440"/>
      <c r="F165" s="440"/>
      <c r="G165" s="440"/>
      <c r="H165" s="441" t="s">
        <v>312</v>
      </c>
      <c r="I165" s="441"/>
      <c r="J165" s="441"/>
      <c r="K165" s="471">
        <v>569903.06000000006</v>
      </c>
      <c r="L165" s="471"/>
      <c r="M165" s="471">
        <v>1149695.92</v>
      </c>
      <c r="N165" s="471"/>
      <c r="O165" s="222">
        <v>1471813.61</v>
      </c>
      <c r="P165" s="222">
        <v>1092686.82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72" t="s">
        <v>329</v>
      </c>
      <c r="B167" s="472"/>
      <c r="C167" s="472"/>
      <c r="D167" s="472"/>
      <c r="E167" s="472"/>
      <c r="F167" s="472"/>
      <c r="G167" s="472"/>
      <c r="H167" s="472"/>
      <c r="I167" s="472"/>
      <c r="J167" s="472"/>
      <c r="K167" s="472"/>
      <c r="L167" s="473">
        <v>4.3</v>
      </c>
      <c r="M167" s="474"/>
      <c r="N167" s="474"/>
      <c r="O167" s="474"/>
      <c r="P167" s="475"/>
      <c r="Q167" s="277"/>
      <c r="R167" s="277"/>
      <c r="S167" s="258"/>
      <c r="T167" s="256"/>
      <c r="U167" s="256"/>
    </row>
    <row r="168" spans="1:21" ht="49.5" customHeight="1">
      <c r="A168" s="476" t="s">
        <v>335</v>
      </c>
      <c r="B168" s="476"/>
      <c r="C168" s="476"/>
      <c r="D168" s="476"/>
      <c r="E168" s="476"/>
      <c r="F168" s="476"/>
      <c r="G168" s="476"/>
      <c r="H168" s="476"/>
      <c r="I168" s="476"/>
      <c r="J168" s="476"/>
      <c r="K168" s="476"/>
      <c r="L168" s="468">
        <v>0</v>
      </c>
      <c r="M168" s="469"/>
      <c r="N168" s="469"/>
      <c r="O168" s="469"/>
      <c r="P168" s="470"/>
      <c r="Q168" s="278"/>
      <c r="R168" s="278"/>
      <c r="S168" s="258"/>
      <c r="T168" s="256"/>
      <c r="U168" s="256"/>
    </row>
    <row r="169" spans="1:21" ht="42.75" customHeight="1">
      <c r="A169" s="476" t="s">
        <v>336</v>
      </c>
      <c r="B169" s="476"/>
      <c r="C169" s="476"/>
      <c r="D169" s="476"/>
      <c r="E169" s="476"/>
      <c r="F169" s="476"/>
      <c r="G169" s="476"/>
      <c r="H169" s="476"/>
      <c r="I169" s="476"/>
      <c r="J169" s="476"/>
      <c r="K169" s="476"/>
      <c r="L169" s="468">
        <v>0</v>
      </c>
      <c r="M169" s="469"/>
      <c r="N169" s="469"/>
      <c r="O169" s="469"/>
      <c r="P169" s="470"/>
      <c r="Q169" s="278"/>
      <c r="R169" s="27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77"/>
      <c r="R170" s="277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1" t="s">
        <v>113</v>
      </c>
      <c r="B2" s="481"/>
      <c r="C2" s="481"/>
      <c r="D2" s="481"/>
      <c r="E2" s="481"/>
      <c r="F2" s="481"/>
      <c r="G2" s="481"/>
      <c r="H2" s="481"/>
    </row>
    <row r="4" spans="1:9" ht="51" customHeight="1">
      <c r="A4" s="482" t="s">
        <v>114</v>
      </c>
      <c r="B4" s="482" t="s">
        <v>30</v>
      </c>
      <c r="C4" s="482" t="s">
        <v>115</v>
      </c>
      <c r="D4" s="484" t="s">
        <v>116</v>
      </c>
      <c r="E4" s="484"/>
      <c r="F4" s="484"/>
      <c r="G4" s="484"/>
    </row>
    <row r="5" spans="1:9" ht="25.5">
      <c r="A5" s="483"/>
      <c r="B5" s="483"/>
      <c r="C5" s="483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5" t="s">
        <v>121</v>
      </c>
      <c r="B7" s="266" t="s">
        <v>122</v>
      </c>
      <c r="C7" s="266" t="s">
        <v>123</v>
      </c>
      <c r="D7" s="266" t="s">
        <v>124</v>
      </c>
      <c r="E7" s="266" t="s">
        <v>125</v>
      </c>
      <c r="F7" s="266" t="s">
        <v>126</v>
      </c>
      <c r="G7" s="266" t="s">
        <v>127</v>
      </c>
      <c r="H7" s="266" t="s">
        <v>128</v>
      </c>
      <c r="I7" s="267" t="s">
        <v>129</v>
      </c>
    </row>
    <row r="8" spans="1:9">
      <c r="A8" s="268">
        <v>1</v>
      </c>
      <c r="B8" s="269">
        <v>4</v>
      </c>
      <c r="C8" s="270" t="e">
        <f>#REF!</f>
        <v>#REF!</v>
      </c>
      <c r="D8" s="270" t="e">
        <f>#REF!</f>
        <v>#REF!</v>
      </c>
      <c r="E8" s="270" t="e">
        <f>#REF!</f>
        <v>#REF!</v>
      </c>
      <c r="F8" s="270" t="e">
        <f>#REF!</f>
        <v>#REF!</v>
      </c>
      <c r="G8" s="270" t="e">
        <f>#REF!</f>
        <v>#REF!</v>
      </c>
      <c r="H8" s="270" t="s">
        <v>304</v>
      </c>
      <c r="I8" s="271" t="s">
        <v>25</v>
      </c>
    </row>
    <row r="9" spans="1:9">
      <c r="A9" s="268">
        <v>1</v>
      </c>
      <c r="B9" s="269">
        <v>5</v>
      </c>
      <c r="C9" s="270" t="e">
        <f>#REF!</f>
        <v>#REF!</v>
      </c>
      <c r="D9" s="270" t="e">
        <f>#REF!</f>
        <v>#REF!</v>
      </c>
      <c r="E9" s="270" t="e">
        <f>#REF!</f>
        <v>#REF!</v>
      </c>
      <c r="F9" s="270" t="e">
        <f>#REF!</f>
        <v>#REF!</v>
      </c>
      <c r="G9" s="270" t="e">
        <f>#REF!</f>
        <v>#REF!</v>
      </c>
      <c r="H9" s="270" t="s">
        <v>304</v>
      </c>
      <c r="I9" s="271" t="s">
        <v>27</v>
      </c>
    </row>
    <row r="10" spans="1:9">
      <c r="A10" s="268">
        <v>1</v>
      </c>
      <c r="B10" s="269">
        <v>6</v>
      </c>
      <c r="C10" s="270" t="e">
        <f>#REF!</f>
        <v>#REF!</v>
      </c>
      <c r="D10" s="270" t="e">
        <f>#REF!</f>
        <v>#REF!</v>
      </c>
      <c r="E10" s="270" t="e">
        <f>#REF!</f>
        <v>#REF!</v>
      </c>
      <c r="F10" s="270" t="e">
        <f>#REF!</f>
        <v>#REF!</v>
      </c>
      <c r="G10" s="270" t="e">
        <f>#REF!</f>
        <v>#REF!</v>
      </c>
      <c r="H10" s="270" t="s">
        <v>304</v>
      </c>
      <c r="I10" s="271" t="s">
        <v>28</v>
      </c>
    </row>
    <row r="11" spans="1:9">
      <c r="A11" s="272">
        <v>1</v>
      </c>
      <c r="B11" s="273">
        <v>7</v>
      </c>
      <c r="C11" s="274" t="e">
        <f>#REF!</f>
        <v>#REF!</v>
      </c>
      <c r="D11" s="274" t="e">
        <f>#REF!</f>
        <v>#REF!</v>
      </c>
      <c r="E11" s="274" t="e">
        <f>#REF!</f>
        <v>#REF!</v>
      </c>
      <c r="F11" s="274" t="e">
        <f>#REF!</f>
        <v>#REF!</v>
      </c>
      <c r="G11" s="274" t="e">
        <f>#REF!</f>
        <v>#REF!</v>
      </c>
      <c r="H11" s="274" t="s">
        <v>304</v>
      </c>
      <c r="I11" s="27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7" t="s">
        <v>132</v>
      </c>
      <c r="C27" s="478"/>
      <c r="D27" s="479" t="s">
        <v>133</v>
      </c>
      <c r="E27" s="480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2024-07-15T01:46:44Z</dcterms:modified>
</cp:coreProperties>
</file>