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4 год\МАЙ 2024\"/>
    </mc:Choice>
  </mc:AlternateContent>
  <bookViews>
    <workbookView xWindow="0" yWindow="0" windowWidth="28800" windowHeight="12000" tabRatio="894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BI6" i="29" s="1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BT6" i="29" s="1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BO6" i="29" s="1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BP19" i="27" s="1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 s="1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BU43" i="29" s="1"/>
  <c r="AT6" i="29"/>
  <c r="BS6" i="29" s="1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BE6" i="28" s="1"/>
  <c r="AN6" i="28"/>
  <c r="BM6" i="28" s="1"/>
  <c r="S6" i="28"/>
  <c r="M7" i="28"/>
  <c r="R7" i="28"/>
  <c r="X7" i="28"/>
  <c r="V7" i="28"/>
  <c r="N6" i="28"/>
  <c r="J19" i="27"/>
  <c r="BH19" i="27" s="1"/>
  <c r="J81" i="23"/>
  <c r="E43" i="28"/>
  <c r="BC43" i="28"/>
  <c r="AO19" i="27"/>
  <c r="BN19" i="27" s="1"/>
  <c r="P255" i="23"/>
  <c r="V19" i="27"/>
  <c r="H19" i="27"/>
  <c r="J20" i="27"/>
  <c r="AM56" i="27"/>
  <c r="N787" i="23"/>
  <c r="P43" i="28"/>
  <c r="H43" i="28"/>
  <c r="J43" i="28"/>
  <c r="M19" i="27"/>
  <c r="T43" i="28"/>
  <c r="BR43" i="28" s="1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BD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AC6" i="29"/>
  <c r="AN6" i="29"/>
  <c r="M6" i="29"/>
  <c r="BK6" i="29" s="1"/>
  <c r="AD6" i="28"/>
  <c r="AI6" i="28"/>
  <c r="AK6" i="28"/>
  <c r="BJ6" i="28" s="1"/>
  <c r="AR6" i="28"/>
  <c r="U6" i="28"/>
  <c r="Y6" i="28"/>
  <c r="M6" i="28"/>
  <c r="AE6" i="28"/>
  <c r="Y7" i="28"/>
  <c r="AT6" i="28"/>
  <c r="AL6" i="28"/>
  <c r="I255" i="23"/>
  <c r="AH19" i="27"/>
  <c r="T255" i="23"/>
  <c r="AS19" i="27"/>
  <c r="BR19" i="27" s="1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BF43" i="29"/>
  <c r="AI56" i="27"/>
  <c r="J787" i="23"/>
  <c r="AD57" i="27"/>
  <c r="AS19" i="26"/>
  <c r="AN56" i="27"/>
  <c r="O787" i="23"/>
  <c r="AR56" i="26"/>
  <c r="V43" i="28"/>
  <c r="BT43" i="28" s="1"/>
  <c r="Y56" i="27"/>
  <c r="BW56" i="27" s="1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BA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BA6" i="28" s="1"/>
  <c r="P20" i="27"/>
  <c r="P82" i="23"/>
  <c r="C20" i="27"/>
  <c r="C82" i="23"/>
  <c r="W20" i="27"/>
  <c r="W82" i="23"/>
  <c r="J56" i="27"/>
  <c r="J542" i="23"/>
  <c r="AB57" i="27"/>
  <c r="AQ57" i="27"/>
  <c r="AW6" i="28"/>
  <c r="AS6" i="28"/>
  <c r="BR6" i="28" s="1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BU43" i="28" s="1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BR56" i="27" s="1"/>
  <c r="AB19" i="26"/>
  <c r="AQ19" i="26"/>
  <c r="H57" i="27"/>
  <c r="BF57" i="27" s="1"/>
  <c r="G43" i="28"/>
  <c r="BE43" i="28" s="1"/>
  <c r="L43" i="28"/>
  <c r="L160" i="27"/>
  <c r="Y58" i="27"/>
  <c r="AQ43" i="29"/>
  <c r="K56" i="27"/>
  <c r="BI56" i="27" s="1"/>
  <c r="K542" i="23"/>
  <c r="W56" i="27"/>
  <c r="W542" i="23"/>
  <c r="D56" i="27"/>
  <c r="D542" i="23"/>
  <c r="X56" i="27"/>
  <c r="X542" i="23"/>
  <c r="AK19" i="26"/>
  <c r="AH19" i="26"/>
  <c r="AM19" i="26"/>
  <c r="F57" i="27"/>
  <c r="BD57" i="27" s="1"/>
  <c r="R57" i="27"/>
  <c r="G57" i="27"/>
  <c r="BE57" i="27" s="1"/>
  <c r="P57" i="27"/>
  <c r="Y43" i="28"/>
  <c r="BW43" i="28" s="1"/>
  <c r="O43" i="28"/>
  <c r="BM43" i="28" s="1"/>
  <c r="M43" i="28"/>
  <c r="BK43" i="28" s="1"/>
  <c r="R43" i="28"/>
  <c r="BP43" i="28" s="1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/>
  <c r="S542" i="23"/>
  <c r="N56" i="27"/>
  <c r="BL56" i="27" s="1"/>
  <c r="N542" i="23"/>
  <c r="AV19" i="26"/>
  <c r="AX19" i="26"/>
  <c r="AD19" i="26"/>
  <c r="AF19" i="26"/>
  <c r="AG19" i="26"/>
  <c r="K57" i="27"/>
  <c r="E57" i="27"/>
  <c r="E543" i="23"/>
  <c r="L57" i="27"/>
  <c r="X57" i="27"/>
  <c r="BV57" i="27"/>
  <c r="X543" i="23"/>
  <c r="D43" i="28"/>
  <c r="S43" i="28"/>
  <c r="K43" i="28"/>
  <c r="BI43" i="28" s="1"/>
  <c r="I43" i="28"/>
  <c r="BG43" i="28" s="1"/>
  <c r="AB43" i="29"/>
  <c r="BA43" i="29" s="1"/>
  <c r="U56" i="27"/>
  <c r="U542" i="23"/>
  <c r="AA19" i="26"/>
  <c r="AI19" i="26"/>
  <c r="B57" i="27"/>
  <c r="Q56" i="27"/>
  <c r="BO56" i="27" s="1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BG57" i="27"/>
  <c r="O57" i="27"/>
  <c r="BM57" i="27"/>
  <c r="O543" i="23"/>
  <c r="B43" i="28"/>
  <c r="AZ43" i="28" s="1"/>
  <c r="X43" i="28"/>
  <c r="N43" i="28"/>
  <c r="BL43" i="28" s="1"/>
  <c r="U43" i="28"/>
  <c r="O66" i="23"/>
  <c r="W58" i="27"/>
  <c r="L58" i="27"/>
  <c r="K58" i="27"/>
  <c r="AU43" i="29"/>
  <c r="AE43" i="29"/>
  <c r="BD43" i="29"/>
  <c r="AT43" i="29"/>
  <c r="AM43" i="29"/>
  <c r="BL43" i="29" s="1"/>
  <c r="M24" i="23"/>
  <c r="F58" i="27"/>
  <c r="AI43" i="29"/>
  <c r="BH43" i="29"/>
  <c r="AA43" i="29"/>
  <c r="AJ43" i="29"/>
  <c r="BI43" i="29" s="1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BR58" i="27" s="1"/>
  <c r="T789" i="23"/>
  <c r="AA58" i="27"/>
  <c r="AJ58" i="27"/>
  <c r="BI58" i="27" s="1"/>
  <c r="K789" i="23"/>
  <c r="AP58" i="27"/>
  <c r="BO58" i="27"/>
  <c r="T57" i="27"/>
  <c r="BR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BC58" i="27"/>
  <c r="AR58" i="27"/>
  <c r="S789" i="23"/>
  <c r="AL58" i="27"/>
  <c r="M789" i="23"/>
  <c r="D57" i="27"/>
  <c r="BB57" i="27"/>
  <c r="D543" i="23"/>
  <c r="C543" i="23"/>
  <c r="C57" i="27"/>
  <c r="BA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BW57" i="27" s="1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BC44" i="28" s="1"/>
  <c r="K44" i="28"/>
  <c r="BI44" i="28" s="1"/>
  <c r="T44" i="28"/>
  <c r="BR44" i="28" s="1"/>
  <c r="N44" i="28"/>
  <c r="U44" i="28"/>
  <c r="BS44" i="28" s="1"/>
  <c r="P44" i="28"/>
  <c r="AA7" i="28"/>
  <c r="AH7" i="28"/>
  <c r="AF7" i="28"/>
  <c r="AU7" i="28"/>
  <c r="BT7" i="28" s="1"/>
  <c r="AI7" i="28"/>
  <c r="AM7" i="28"/>
  <c r="BL7" i="28" s="1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BK44" i="28"/>
  <c r="I44" i="28"/>
  <c r="O44" i="28"/>
  <c r="BM44" i="28" s="1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BO7" i="28" s="1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/>
  <c r="X44" i="28"/>
  <c r="BV44" i="28"/>
  <c r="R44" i="28"/>
  <c r="W44" i="28"/>
  <c r="V44" i="28"/>
  <c r="BT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BS7" i="29" s="1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BJ44" i="29" s="1"/>
  <c r="AB44" i="29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BT44" i="29" s="1"/>
  <c r="AV44" i="29"/>
  <c r="BU44" i="29" s="1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BB20" i="27" s="1"/>
  <c r="AI20" i="27"/>
  <c r="BH20" i="27" s="1"/>
  <c r="J256" i="23"/>
  <c r="S256" i="23"/>
  <c r="AR20" i="27"/>
  <c r="AG20" i="26"/>
  <c r="AT20" i="26"/>
  <c r="AP20" i="26"/>
  <c r="AH20" i="26"/>
  <c r="AN20" i="26"/>
  <c r="AU20" i="26"/>
  <c r="AR20" i="26"/>
  <c r="B7" i="29"/>
  <c r="AZ7" i="29" s="1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BC45" i="28"/>
  <c r="H45" i="28"/>
  <c r="X45" i="28"/>
  <c r="BV45" i="28" s="1"/>
  <c r="AC46" i="28"/>
  <c r="AL46" i="28"/>
  <c r="AT46" i="28"/>
  <c r="AI8" i="28"/>
  <c r="AK8" i="28"/>
  <c r="R59" i="27"/>
  <c r="O59" i="27"/>
  <c r="BM59" i="27"/>
  <c r="G59" i="27"/>
  <c r="N45" i="28"/>
  <c r="K45" i="28"/>
  <c r="BI45" i="28"/>
  <c r="R45" i="28"/>
  <c r="O45" i="28"/>
  <c r="Y45" i="28"/>
  <c r="BW45" i="28"/>
  <c r="P45" i="28"/>
  <c r="BN45" i="28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BJ59" i="27"/>
  <c r="M59" i="27"/>
  <c r="BK59" i="27"/>
  <c r="B45" i="28"/>
  <c r="AZ45" i="28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BS45" i="28" s="1"/>
  <c r="M45" i="28"/>
  <c r="G45" i="28"/>
  <c r="BE45" i="28" s="1"/>
  <c r="AG46" i="28"/>
  <c r="AB46" i="28"/>
  <c r="AU46" i="28"/>
  <c r="AA46" i="28"/>
  <c r="AD46" i="28"/>
  <c r="AR46" i="28"/>
  <c r="AN8" i="28"/>
  <c r="BM8" i="28" s="1"/>
  <c r="AE8" i="28"/>
  <c r="BD8" i="28" s="1"/>
  <c r="AP8" i="28"/>
  <c r="AC8" i="28"/>
  <c r="BB8" i="28" s="1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BT45" i="28" s="1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BH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BC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T8" i="29"/>
  <c r="X8" i="29"/>
  <c r="BV8" i="29" s="1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BQ21" i="27" s="1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BL45" i="29" s="1"/>
  <c r="AQ45" i="29"/>
  <c r="BP45" i="29" s="1"/>
  <c r="AE45" i="29"/>
  <c r="AS45" i="29"/>
  <c r="AX45" i="29"/>
  <c r="BW45" i="29" s="1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BI8" i="29" s="1"/>
  <c r="L8" i="29"/>
  <c r="BJ8" i="29" s="1"/>
  <c r="W8" i="29"/>
  <c r="BU8" i="29" s="1"/>
  <c r="N8" i="29"/>
  <c r="AI21" i="26"/>
  <c r="AM21" i="26"/>
  <c r="AF21" i="26"/>
  <c r="AE21" i="26"/>
  <c r="AG21" i="26"/>
  <c r="AX21" i="26"/>
  <c r="M257" i="23"/>
  <c r="AL21" i="27"/>
  <c r="W257" i="23"/>
  <c r="AV21" i="27"/>
  <c r="BU21" i="27" s="1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BV45" i="29" s="1"/>
  <c r="AT45" i="29"/>
  <c r="BS45" i="29" s="1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BU45" i="29" s="1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BO8" i="29" s="1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BN60" i="27" s="1"/>
  <c r="D546" i="23"/>
  <c r="D60" i="27"/>
  <c r="BB60" i="27" s="1"/>
  <c r="I60" i="27"/>
  <c r="BG60" i="27" s="1"/>
  <c r="I546" i="23"/>
  <c r="AX47" i="28"/>
  <c r="AS47" i="28"/>
  <c r="AI47" i="28"/>
  <c r="B217" i="23"/>
  <c r="L51" i="27"/>
  <c r="AC9" i="28"/>
  <c r="BB9" i="28" s="1"/>
  <c r="AB9" i="28"/>
  <c r="AK9" i="28"/>
  <c r="AU9" i="28"/>
  <c r="AD9" i="28"/>
  <c r="AO9" i="28"/>
  <c r="V46" i="28"/>
  <c r="BT46" i="28" s="1"/>
  <c r="H46" i="28"/>
  <c r="W46" i="28"/>
  <c r="Y46" i="28"/>
  <c r="BW46" i="28"/>
  <c r="O46" i="28"/>
  <c r="BM46" i="28"/>
  <c r="G546" i="23"/>
  <c r="G60" i="27"/>
  <c r="U60" i="27"/>
  <c r="BS60" i="27"/>
  <c r="U546" i="23"/>
  <c r="X546" i="23"/>
  <c r="X60" i="27"/>
  <c r="L60" i="27"/>
  <c r="L546" i="23"/>
  <c r="H60" i="27"/>
  <c r="H546" i="23"/>
  <c r="N60" i="27"/>
  <c r="BL60" i="27" s="1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BR9" i="28" s="1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BR46" i="28" s="1"/>
  <c r="X46" i="28"/>
  <c r="C46" i="28"/>
  <c r="K46" i="28"/>
  <c r="BI46" i="28" s="1"/>
  <c r="L46" i="28"/>
  <c r="BJ46" i="28" s="1"/>
  <c r="T546" i="23"/>
  <c r="T60" i="27"/>
  <c r="BR60" i="27" s="1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BA60" i="27" s="1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BL46" i="28"/>
  <c r="S46" i="28"/>
  <c r="BQ46" i="28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BO46" i="28" s="1"/>
  <c r="G46" i="28"/>
  <c r="E46" i="28"/>
  <c r="F46" i="28"/>
  <c r="BD46" i="28" s="1"/>
  <c r="O60" i="27"/>
  <c r="BM60" i="27" s="1"/>
  <c r="O546" i="23"/>
  <c r="R546" i="23"/>
  <c r="R60" i="27"/>
  <c r="BP60" i="27" s="1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BD22" i="27" s="1"/>
  <c r="F258" i="23"/>
  <c r="AV22" i="27"/>
  <c r="W258" i="23"/>
  <c r="AL22" i="27"/>
  <c r="M258" i="23"/>
  <c r="AI22" i="27"/>
  <c r="J258" i="23"/>
  <c r="B9" i="29"/>
  <c r="K9" i="29"/>
  <c r="BI9" i="29" s="1"/>
  <c r="E9" i="29"/>
  <c r="G9" i="29"/>
  <c r="U9" i="29"/>
  <c r="W9" i="29"/>
  <c r="BU9" i="29" s="1"/>
  <c r="AK46" i="29"/>
  <c r="AQ46" i="29"/>
  <c r="BP46" i="29" s="1"/>
  <c r="AU46" i="29"/>
  <c r="AF46" i="29"/>
  <c r="BE46" i="29" s="1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BK9" i="29" s="1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BR46" i="29" s="1"/>
  <c r="AN46" i="29"/>
  <c r="AH46" i="29"/>
  <c r="BG46" i="29"/>
  <c r="AP46" i="29"/>
  <c r="AG46" i="29"/>
  <c r="AA46" i="29"/>
  <c r="AZ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/>
  <c r="P47" i="28"/>
  <c r="H47" i="28"/>
  <c r="N249" i="23"/>
  <c r="B8" i="33"/>
  <c r="E61" i="27"/>
  <c r="BC61" i="27"/>
  <c r="E547" i="23"/>
  <c r="M61" i="27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BQ47" i="28" s="1"/>
  <c r="Y47" i="28"/>
  <c r="F47" i="28"/>
  <c r="BD47" i="28"/>
  <c r="R47" i="28"/>
  <c r="BP47" i="28"/>
  <c r="K47" i="28"/>
  <c r="BI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BO61" i="27" s="1"/>
  <c r="V547" i="23"/>
  <c r="V61" i="27"/>
  <c r="U547" i="23"/>
  <c r="U61" i="27"/>
  <c r="BS61" i="27" s="1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BH61" i="27" s="1"/>
  <c r="T547" i="23"/>
  <c r="T61" i="27"/>
  <c r="BR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BC47" i="28"/>
  <c r="I47" i="28"/>
  <c r="BG47" i="28"/>
  <c r="O47" i="28"/>
  <c r="BM47" i="28"/>
  <c r="N47" i="28"/>
  <c r="BL47" i="28"/>
  <c r="G47" i="28"/>
  <c r="BE47" i="28" s="1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BO47" i="29" s="1"/>
  <c r="AN47" i="29"/>
  <c r="AM47" i="29"/>
  <c r="BL47" i="29" s="1"/>
  <c r="AD47" i="29"/>
  <c r="AC47" i="29"/>
  <c r="BB47" i="29" s="1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T10" i="29" s="1"/>
  <c r="B10" i="29"/>
  <c r="C10" i="29"/>
  <c r="BA10" i="29" s="1"/>
  <c r="L10" i="29"/>
  <c r="BJ10" i="29" s="1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BK47" i="29"/>
  <c r="AK47" i="29"/>
  <c r="BJ47" i="29" s="1"/>
  <c r="AX47" i="29"/>
  <c r="AJ47" i="29"/>
  <c r="AG47" i="29"/>
  <c r="BF47" i="29" s="1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BS47" i="29" s="1"/>
  <c r="AR47" i="29"/>
  <c r="BQ47" i="29" s="1"/>
  <c r="AV47" i="29"/>
  <c r="AU47" i="29"/>
  <c r="BT47" i="29" s="1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BD47" i="29"/>
  <c r="AO47" i="29"/>
  <c r="AB47" i="29"/>
  <c r="AW47" i="29"/>
  <c r="BV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BR62" i="27" s="1"/>
  <c r="T548" i="23"/>
  <c r="U48" i="28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BH62" i="27" s="1"/>
  <c r="L62" i="27"/>
  <c r="G48" i="28"/>
  <c r="W48" i="28"/>
  <c r="F48" i="28"/>
  <c r="BD48" i="28" s="1"/>
  <c r="T48" i="28"/>
  <c r="BR48" i="28" s="1"/>
  <c r="B48" i="28"/>
  <c r="AZ48" i="28"/>
  <c r="E48" i="28"/>
  <c r="BC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BS77" i="28" s="1"/>
  <c r="AC11" i="28"/>
  <c r="BB11" i="28" s="1"/>
  <c r="AE11" i="28"/>
  <c r="BD11" i="28" s="1"/>
  <c r="N62" i="27"/>
  <c r="S62" i="27"/>
  <c r="BQ62" i="27" s="1"/>
  <c r="J48" i="28"/>
  <c r="AX49" i="28"/>
  <c r="AS49" i="28"/>
  <c r="I77" i="28"/>
  <c r="BG77" i="28"/>
  <c r="O77" i="28"/>
  <c r="BM77" i="28"/>
  <c r="B77" i="28"/>
  <c r="AI91" i="27"/>
  <c r="N1060" i="23"/>
  <c r="AA11" i="28"/>
  <c r="AM11" i="28"/>
  <c r="BL11" i="28" s="1"/>
  <c r="AL11" i="28"/>
  <c r="AO11" i="28"/>
  <c r="AH11" i="28"/>
  <c r="AT11" i="28"/>
  <c r="BS11" i="28" s="1"/>
  <c r="P62" i="27"/>
  <c r="BN62" i="27" s="1"/>
  <c r="B548" i="23"/>
  <c r="B62" i="27"/>
  <c r="Y62" i="27"/>
  <c r="BW62" i="27" s="1"/>
  <c r="O548" i="23"/>
  <c r="O62" i="27"/>
  <c r="BM62" i="27" s="1"/>
  <c r="X62" i="27"/>
  <c r="BV62" i="27" s="1"/>
  <c r="L48" i="28"/>
  <c r="X48" i="28"/>
  <c r="BV48" i="28" s="1"/>
  <c r="K48" i="28"/>
  <c r="I48" i="28"/>
  <c r="BG48" i="28" s="1"/>
  <c r="V48" i="28"/>
  <c r="D48" i="28"/>
  <c r="BB48" i="28"/>
  <c r="AR49" i="28"/>
  <c r="AN49" i="28"/>
  <c r="AH49" i="28"/>
  <c r="AK49" i="28"/>
  <c r="AE49" i="28"/>
  <c r="AC49" i="28"/>
  <c r="R77" i="28"/>
  <c r="E77" i="28"/>
  <c r="BC77" i="28" s="1"/>
  <c r="Y77" i="28"/>
  <c r="X77" i="28"/>
  <c r="BV77" i="28" s="1"/>
  <c r="T77" i="28"/>
  <c r="L77" i="28"/>
  <c r="BJ77" i="28" s="1"/>
  <c r="AS11" i="28"/>
  <c r="AU11" i="28"/>
  <c r="E62" i="27"/>
  <c r="BC62" i="27" s="1"/>
  <c r="E548" i="23"/>
  <c r="H62" i="27"/>
  <c r="BF62" i="27" s="1"/>
  <c r="V62" i="27"/>
  <c r="BT62" i="27" s="1"/>
  <c r="V548" i="23"/>
  <c r="N48" i="28"/>
  <c r="BL48" i="28" s="1"/>
  <c r="M48" i="28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Q62" i="27"/>
  <c r="M62" i="27"/>
  <c r="R62" i="27"/>
  <c r="BP62" i="27" s="1"/>
  <c r="R548" i="23"/>
  <c r="H48" i="28"/>
  <c r="BF48" i="28" s="1"/>
  <c r="R48" i="28"/>
  <c r="BP48" i="28" s="1"/>
  <c r="P48" i="28"/>
  <c r="Y48" i="28"/>
  <c r="O48" i="28"/>
  <c r="BM48" i="28" s="1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BQ11" i="29" s="1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BL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BF48" i="29" s="1"/>
  <c r="AJ48" i="29"/>
  <c r="AT48" i="29"/>
  <c r="AE48" i="29"/>
  <c r="BD48" i="29" s="1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AZ11" i="29" s="1"/>
  <c r="K11" i="29"/>
  <c r="F647" i="23"/>
  <c r="C647" i="23"/>
  <c r="N647" i="23"/>
  <c r="M90" i="27"/>
  <c r="BK90" i="27"/>
  <c r="M712" i="23"/>
  <c r="F90" i="27"/>
  <c r="F712" i="23"/>
  <c r="Y712" i="23"/>
  <c r="Y90" i="27"/>
  <c r="BW90" i="27"/>
  <c r="U90" i="27"/>
  <c r="U712" i="23"/>
  <c r="X90" i="27"/>
  <c r="BV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BR11" i="29" s="1"/>
  <c r="X11" i="29"/>
  <c r="D11" i="29"/>
  <c r="R90" i="27"/>
  <c r="R712" i="23"/>
  <c r="C90" i="27"/>
  <c r="BA90" i="27" s="1"/>
  <c r="C712" i="23"/>
  <c r="B90" i="27"/>
  <c r="E90" i="27"/>
  <c r="BC90" i="27" s="1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BI77" i="28" s="1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BT63" i="27" s="1"/>
  <c r="V549" i="23"/>
  <c r="B63" i="27"/>
  <c r="AZ63" i="27"/>
  <c r="B549" i="23"/>
  <c r="AD12" i="28"/>
  <c r="AW12" i="28"/>
  <c r="BV12" i="28" s="1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/>
  <c r="K111" i="28"/>
  <c r="C111" i="28"/>
  <c r="I111" i="28"/>
  <c r="BG111" i="28"/>
  <c r="V111" i="28"/>
  <c r="I49" i="28"/>
  <c r="C49" i="28"/>
  <c r="O49" i="28"/>
  <c r="BM49" i="28" s="1"/>
  <c r="J49" i="28"/>
  <c r="B49" i="28"/>
  <c r="R49" i="28"/>
  <c r="E549" i="23"/>
  <c r="E63" i="27"/>
  <c r="BC63" i="27" s="1"/>
  <c r="L63" i="27"/>
  <c r="L549" i="23"/>
  <c r="K63" i="27"/>
  <c r="BI63" i="27" s="1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AZ111" i="28" s="1"/>
  <c r="D49" i="28"/>
  <c r="M49" i="28"/>
  <c r="X49" i="28"/>
  <c r="BV49" i="28"/>
  <c r="T49" i="28"/>
  <c r="W49" i="28"/>
  <c r="BU49" i="28" s="1"/>
  <c r="S49" i="28"/>
  <c r="I63" i="27"/>
  <c r="I549" i="23"/>
  <c r="R63" i="27"/>
  <c r="BP63" i="27" s="1"/>
  <c r="R549" i="23"/>
  <c r="C63" i="27"/>
  <c r="BA63" i="27" s="1"/>
  <c r="C549" i="23"/>
  <c r="J63" i="27"/>
  <c r="BH63" i="27"/>
  <c r="J549" i="23"/>
  <c r="G63" i="27"/>
  <c r="BE63" i="27" s="1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/>
  <c r="R111" i="28"/>
  <c r="BP111" i="28"/>
  <c r="E49" i="28"/>
  <c r="K49" i="28"/>
  <c r="BI49" i="28" s="1"/>
  <c r="P49" i="28"/>
  <c r="BN49" i="28" s="1"/>
  <c r="Q63" i="27"/>
  <c r="BO63" i="27" s="1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BL111" i="28" s="1"/>
  <c r="T111" i="28"/>
  <c r="BR111" i="28" s="1"/>
  <c r="M111" i="28"/>
  <c r="L49" i="28"/>
  <c r="BJ49" i="28"/>
  <c r="Q49" i="28"/>
  <c r="H49" i="28"/>
  <c r="BF49" i="28" s="1"/>
  <c r="G49" i="28"/>
  <c r="BE49" i="28" s="1"/>
  <c r="Y49" i="28"/>
  <c r="V49" i="28"/>
  <c r="BT49" i="28"/>
  <c r="U63" i="27"/>
  <c r="BS63" i="27"/>
  <c r="U549" i="23"/>
  <c r="D63" i="27"/>
  <c r="D549" i="23"/>
  <c r="Y63" i="27"/>
  <c r="BW63" i="27" s="1"/>
  <c r="Y549" i="23"/>
  <c r="O63" i="27"/>
  <c r="O549" i="23"/>
  <c r="M63" i="27"/>
  <c r="BK63" i="27" s="1"/>
  <c r="M549" i="23"/>
  <c r="F549" i="23"/>
  <c r="F63" i="27"/>
  <c r="S63" i="27"/>
  <c r="BQ63" i="27" s="1"/>
  <c r="S549" i="23"/>
  <c r="AF12" i="28"/>
  <c r="AI12" i="28"/>
  <c r="AM12" i="28"/>
  <c r="BL12" i="28" s="1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BK91" i="27"/>
  <c r="M713" i="23"/>
  <c r="T91" i="27"/>
  <c r="T713" i="23"/>
  <c r="N91" i="27"/>
  <c r="BL91" i="27" s="1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BJ25" i="27" s="1"/>
  <c r="L261" i="23"/>
  <c r="AT25" i="27"/>
  <c r="U261" i="23"/>
  <c r="AD25" i="27"/>
  <c r="BC25" i="27" s="1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BV49" i="29" s="1"/>
  <c r="AJ49" i="29"/>
  <c r="AX49" i="29"/>
  <c r="AS49" i="29"/>
  <c r="BR49" i="29" s="1"/>
  <c r="AC49" i="29"/>
  <c r="BB49" i="29" s="1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BF77" i="29"/>
  <c r="AK77" i="29"/>
  <c r="BJ77" i="29"/>
  <c r="AX77" i="29"/>
  <c r="W12" i="29"/>
  <c r="BU12" i="29" s="1"/>
  <c r="I12" i="29"/>
  <c r="U12" i="29"/>
  <c r="BS12" i="29" s="1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AZ25" i="27" s="1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BT49" i="29" s="1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BA77" i="29" s="1"/>
  <c r="AH77" i="29"/>
  <c r="AI77" i="29"/>
  <c r="AV77" i="29"/>
  <c r="AM77" i="29"/>
  <c r="AJ77" i="29"/>
  <c r="BI77" i="29" s="1"/>
  <c r="G12" i="29"/>
  <c r="S12" i="29"/>
  <c r="L12" i="29"/>
  <c r="V12" i="29"/>
  <c r="J12" i="29"/>
  <c r="BH12" i="29" s="1"/>
  <c r="E12" i="29"/>
  <c r="I91" i="27"/>
  <c r="BG91" i="27" s="1"/>
  <c r="I713" i="23"/>
  <c r="B91" i="27"/>
  <c r="B713" i="23"/>
  <c r="X91" i="27"/>
  <c r="BV91" i="27" s="1"/>
  <c r="X713" i="23"/>
  <c r="F91" i="27"/>
  <c r="BD91" i="27" s="1"/>
  <c r="F713" i="23"/>
  <c r="L91" i="27"/>
  <c r="BJ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BQ25" i="27" s="1"/>
  <c r="AJ25" i="27"/>
  <c r="K261" i="23"/>
  <c r="AX25" i="27"/>
  <c r="Y261" i="23"/>
  <c r="AU25" i="27"/>
  <c r="BT25" i="27" s="1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BB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BT77" i="29" s="1"/>
  <c r="AW77" i="29"/>
  <c r="Y12" i="29"/>
  <c r="B12" i="29"/>
  <c r="AZ12" i="29" s="1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BT78" i="28"/>
  <c r="AE78" i="28"/>
  <c r="BD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BN78" i="28" s="1"/>
  <c r="AW78" i="28"/>
  <c r="BV78" i="28" s="1"/>
  <c r="AM78" i="28"/>
  <c r="BL78" i="28" s="1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BO91" i="27" s="1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BN91" i="27" s="1"/>
  <c r="P1060" i="23"/>
  <c r="AX124" i="27"/>
  <c r="BW124" i="27" s="1"/>
  <c r="Y1093" i="23"/>
  <c r="AL124" i="27"/>
  <c r="M1093" i="23"/>
  <c r="AO124" i="27"/>
  <c r="P1093" i="23"/>
  <c r="AP124" i="27"/>
  <c r="Q1093" i="23"/>
  <c r="AB124" i="27"/>
  <c r="BA124" i="27" s="1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/>
  <c r="B1093" i="23"/>
  <c r="G1093" i="23"/>
  <c r="AF124" i="27"/>
  <c r="BE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BG64" i="27"/>
  <c r="U64" i="27"/>
  <c r="BS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AX13" i="28"/>
  <c r="AS13" i="28"/>
  <c r="AN13" i="28"/>
  <c r="AH13" i="28"/>
  <c r="BG13" i="28" s="1"/>
  <c r="R64" i="27"/>
  <c r="R550" i="23"/>
  <c r="D550" i="23"/>
  <c r="D64" i="27"/>
  <c r="W550" i="23"/>
  <c r="W64" i="27"/>
  <c r="BU64" i="27" s="1"/>
  <c r="Y64" i="27"/>
  <c r="Y550" i="23"/>
  <c r="L64" i="27"/>
  <c r="BJ64" i="27" s="1"/>
  <c r="L550" i="23"/>
  <c r="J64" i="27"/>
  <c r="J550" i="23"/>
  <c r="H50" i="28"/>
  <c r="BF50" i="28"/>
  <c r="O50" i="28"/>
  <c r="BM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BE64" i="27" s="1"/>
  <c r="S64" i="27"/>
  <c r="BQ64" i="27"/>
  <c r="S550" i="23"/>
  <c r="C50" i="28"/>
  <c r="U50" i="28"/>
  <c r="BS50" i="28"/>
  <c r="T50" i="28"/>
  <c r="BR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BA13" i="28" s="1"/>
  <c r="AQ13" i="28"/>
  <c r="AO13" i="28"/>
  <c r="BN13" i="28" s="1"/>
  <c r="AK13" i="28"/>
  <c r="P64" i="27"/>
  <c r="BN64" i="27" s="1"/>
  <c r="P550" i="23"/>
  <c r="V550" i="23"/>
  <c r="V64" i="27"/>
  <c r="BT64" i="27" s="1"/>
  <c r="B550" i="23"/>
  <c r="B64" i="27"/>
  <c r="AZ64" i="27" s="1"/>
  <c r="O550" i="23"/>
  <c r="O64" i="27"/>
  <c r="BM64" i="27" s="1"/>
  <c r="X64" i="27"/>
  <c r="X550" i="23"/>
  <c r="C64" i="27"/>
  <c r="C550" i="23"/>
  <c r="W50" i="28"/>
  <c r="BU50" i="28" s="1"/>
  <c r="Q50" i="28"/>
  <c r="BO50" i="28"/>
  <c r="P50" i="28"/>
  <c r="B50" i="28"/>
  <c r="AZ50" i="28" s="1"/>
  <c r="X50" i="28"/>
  <c r="BV50" i="28" s="1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BE13" i="28" s="1"/>
  <c r="AJ13" i="28"/>
  <c r="AA13" i="28"/>
  <c r="AC13" i="28"/>
  <c r="AR13" i="28"/>
  <c r="H64" i="27"/>
  <c r="BF64" i="27" s="1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BD64" i="27" s="1"/>
  <c r="F550" i="23"/>
  <c r="I50" i="28"/>
  <c r="BG50" i="28" s="1"/>
  <c r="S50" i="28"/>
  <c r="BQ50" i="28" s="1"/>
  <c r="V50" i="28"/>
  <c r="N50" i="28"/>
  <c r="G50" i="28"/>
  <c r="BE50" i="28" s="1"/>
  <c r="K50" i="28"/>
  <c r="M50" i="28"/>
  <c r="BK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BV78" i="29" s="1"/>
  <c r="AC26" i="26"/>
  <c r="AD26" i="26"/>
  <c r="AE26" i="26"/>
  <c r="AK26" i="26"/>
  <c r="AR26" i="26"/>
  <c r="AJ26" i="26"/>
  <c r="AN26" i="27"/>
  <c r="O262" i="23"/>
  <c r="AE26" i="27"/>
  <c r="F262" i="23"/>
  <c r="AJ26" i="27"/>
  <c r="BI26" i="27" s="1"/>
  <c r="K262" i="23"/>
  <c r="S262" i="23"/>
  <c r="AR26" i="27"/>
  <c r="BQ26" i="27" s="1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/>
  <c r="AX111" i="29"/>
  <c r="BW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BE13" i="29" s="1"/>
  <c r="P13" i="29"/>
  <c r="AC78" i="29"/>
  <c r="BB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BS26" i="27" s="1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BL125" i="27"/>
  <c r="N747" i="23"/>
  <c r="U125" i="27"/>
  <c r="U747" i="23"/>
  <c r="W125" i="27"/>
  <c r="Y125" i="27"/>
  <c r="BW125" i="27"/>
  <c r="AL50" i="29"/>
  <c r="BK50" i="29" s="1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BG111" i="29" s="1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BH78" i="29" s="1"/>
  <c r="AK78" i="29"/>
  <c r="BJ78" i="29" s="1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BK26" i="27" s="1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AZ125" i="27" s="1"/>
  <c r="J125" i="27"/>
  <c r="BH125" i="27" s="1"/>
  <c r="G125" i="27"/>
  <c r="BE125" i="27" s="1"/>
  <c r="G747" i="23"/>
  <c r="R125" i="27"/>
  <c r="BP125" i="27" s="1"/>
  <c r="L125" i="27"/>
  <c r="AF50" i="29"/>
  <c r="AV50" i="29"/>
  <c r="AO50" i="29"/>
  <c r="AS50" i="29"/>
  <c r="AJ50" i="29"/>
  <c r="AX50" i="29"/>
  <c r="BW50" i="29" s="1"/>
  <c r="AD111" i="29"/>
  <c r="AA111" i="29"/>
  <c r="AR111" i="29"/>
  <c r="BQ111" i="29" s="1"/>
  <c r="AJ111" i="29"/>
  <c r="BI111" i="29" s="1"/>
  <c r="AU111" i="29"/>
  <c r="AF111" i="29"/>
  <c r="BE111" i="29" s="1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BV26" i="27" s="1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BO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BK51" i="29" s="1"/>
  <c r="AB79" i="28"/>
  <c r="AR79" i="28"/>
  <c r="AS79" i="28"/>
  <c r="BR79" i="28" s="1"/>
  <c r="AA79" i="28"/>
  <c r="AZ79" i="28" s="1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BG51" i="29" s="1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BQ112" i="28" s="1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BH51" i="29" s="1"/>
  <c r="AE79" i="28"/>
  <c r="AU79" i="28"/>
  <c r="AX79" i="28"/>
  <c r="AD79" i="28"/>
  <c r="AP79" i="28"/>
  <c r="AW79" i="28"/>
  <c r="BV79" i="28" s="1"/>
  <c r="AV125" i="26"/>
  <c r="AK125" i="26"/>
  <c r="AL125" i="26"/>
  <c r="AG125" i="26"/>
  <c r="AT125" i="26"/>
  <c r="AB125" i="26"/>
  <c r="AX112" i="28"/>
  <c r="AI112" i="28"/>
  <c r="AQ112" i="28"/>
  <c r="AG112" i="28"/>
  <c r="AB112" i="28"/>
  <c r="BA112" i="28" s="1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AP112" i="28"/>
  <c r="BO112" i="28" s="1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BO92" i="27"/>
  <c r="Q1061" i="23"/>
  <c r="AW92" i="27"/>
  <c r="X1061" i="23"/>
  <c r="M1094" i="23"/>
  <c r="AL125" i="27"/>
  <c r="N1061" i="23"/>
  <c r="AM92" i="27"/>
  <c r="BL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BW92" i="27" s="1"/>
  <c r="Y1061" i="23"/>
  <c r="U1061" i="23"/>
  <c r="AT92" i="27"/>
  <c r="BS92" i="27" s="1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BO65" i="27" s="1"/>
  <c r="U28" i="27"/>
  <c r="C28" i="27"/>
  <c r="I28" i="27"/>
  <c r="J28" i="27"/>
  <c r="B28" i="27"/>
  <c r="D28" i="27"/>
  <c r="AG65" i="27"/>
  <c r="AU65" i="27"/>
  <c r="BT65" i="27" s="1"/>
  <c r="AN65" i="27"/>
  <c r="E28" i="27"/>
  <c r="M28" i="27"/>
  <c r="M90" i="23"/>
  <c r="V28" i="27"/>
  <c r="AB65" i="27"/>
  <c r="AM65" i="27"/>
  <c r="AX65" i="27"/>
  <c r="BW65" i="27" s="1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BE51" i="28" s="1"/>
  <c r="N51" i="28"/>
  <c r="BL51" i="28" s="1"/>
  <c r="W51" i="28"/>
  <c r="U65" i="27"/>
  <c r="BS65" i="27"/>
  <c r="U551" i="23"/>
  <c r="I65" i="27"/>
  <c r="BG65" i="27" s="1"/>
  <c r="I551" i="23"/>
  <c r="R65" i="27"/>
  <c r="BP65" i="27" s="1"/>
  <c r="R551" i="23"/>
  <c r="AQ14" i="28"/>
  <c r="BP14" i="28" s="1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Z113" i="28" s="1"/>
  <c r="AU52" i="28"/>
  <c r="AA52" i="28"/>
  <c r="AQ52" i="28"/>
  <c r="AH52" i="28"/>
  <c r="AF52" i="28"/>
  <c r="AE52" i="28"/>
  <c r="I51" i="28"/>
  <c r="S51" i="28"/>
  <c r="X51" i="28"/>
  <c r="BV51" i="28"/>
  <c r="B51" i="28"/>
  <c r="AZ51" i="28"/>
  <c r="R51" i="28"/>
  <c r="BP51" i="28"/>
  <c r="O51" i="28"/>
  <c r="J65" i="27"/>
  <c r="BH65" i="27" s="1"/>
  <c r="J551" i="23"/>
  <c r="T65" i="27"/>
  <c r="T551" i="23"/>
  <c r="G65" i="27"/>
  <c r="BE65" i="27" s="1"/>
  <c r="G551" i="23"/>
  <c r="W551" i="23"/>
  <c r="W65" i="27"/>
  <c r="BU65" i="27" s="1"/>
  <c r="B551" i="23"/>
  <c r="B65" i="27"/>
  <c r="AZ65" i="27" s="1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Z14" i="28" s="1"/>
  <c r="AU14" i="28"/>
  <c r="BT14" i="28" s="1"/>
  <c r="AX14" i="28"/>
  <c r="BW14" i="28" s="1"/>
  <c r="T80" i="28"/>
  <c r="N80" i="28"/>
  <c r="S80" i="28"/>
  <c r="J80" i="28"/>
  <c r="Y80" i="28"/>
  <c r="U80" i="28"/>
  <c r="G113" i="28"/>
  <c r="I113" i="28"/>
  <c r="V113" i="28"/>
  <c r="BT113" i="28" s="1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D51" i="28"/>
  <c r="BB51" i="28" s="1"/>
  <c r="E51" i="28"/>
  <c r="Y551" i="23"/>
  <c r="Y65" i="27"/>
  <c r="Q65" i="27"/>
  <c r="Q551" i="23"/>
  <c r="O65" i="27"/>
  <c r="BM65" i="27" s="1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BA51" i="28" s="1"/>
  <c r="H51" i="28"/>
  <c r="F51" i="28"/>
  <c r="BD51" i="28" s="1"/>
  <c r="V51" i="28"/>
  <c r="P51" i="28"/>
  <c r="BN51" i="28" s="1"/>
  <c r="S65" i="27"/>
  <c r="S551" i="23"/>
  <c r="D65" i="27"/>
  <c r="BB65" i="27" s="1"/>
  <c r="D551" i="23"/>
  <c r="M65" i="27"/>
  <c r="BK65" i="27" s="1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BT51" i="29" s="1"/>
  <c r="AA51" i="29"/>
  <c r="AU65" i="26"/>
  <c r="AO65" i="26"/>
  <c r="AB65" i="26"/>
  <c r="AL65" i="26"/>
  <c r="AK65" i="26"/>
  <c r="AS65" i="26"/>
  <c r="H263" i="23"/>
  <c r="AG27" i="27"/>
  <c r="BF27" i="27" s="1"/>
  <c r="AT27" i="27"/>
  <c r="U263" i="23"/>
  <c r="V263" i="23"/>
  <c r="AU27" i="27"/>
  <c r="BT27" i="27" s="1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BM79" i="29" s="1"/>
  <c r="AF79" i="29"/>
  <c r="AS79" i="29"/>
  <c r="BR79" i="29" s="1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BN126" i="27" s="1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BQ93" i="27" s="1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W14" i="29"/>
  <c r="BU14" i="29" s="1"/>
  <c r="J14" i="29"/>
  <c r="AR51" i="29"/>
  <c r="AD51" i="29"/>
  <c r="BC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Z112" i="29" s="1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BP93" i="27" s="1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AZ14" i="29" s="1"/>
  <c r="T14" i="29"/>
  <c r="E14" i="29"/>
  <c r="BC14" i="29" s="1"/>
  <c r="Y14" i="29"/>
  <c r="BW14" i="29" s="1"/>
  <c r="AN51" i="29"/>
  <c r="AJ51" i="29"/>
  <c r="AG51" i="29"/>
  <c r="AI51" i="29"/>
  <c r="AT51" i="29"/>
  <c r="AF51" i="29"/>
  <c r="BE51" i="29" s="1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BG79" i="29" s="1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BF113" i="28"/>
  <c r="AK113" i="28"/>
  <c r="AW113" i="28"/>
  <c r="AH113" i="28"/>
  <c r="BG113" i="28"/>
  <c r="AN113" i="28"/>
  <c r="AV113" i="28"/>
  <c r="AR126" i="26"/>
  <c r="AW126" i="26"/>
  <c r="AP126" i="26"/>
  <c r="AL126" i="26"/>
  <c r="AQ126" i="26"/>
  <c r="AF126" i="26"/>
  <c r="AQ80" i="28"/>
  <c r="AW80" i="28"/>
  <c r="BV80" i="28" s="1"/>
  <c r="AC80" i="28"/>
  <c r="BB80" i="28" s="1"/>
  <c r="AK80" i="28"/>
  <c r="BJ80" i="28" s="1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BT80" i="28" s="1"/>
  <c r="AI80" i="28"/>
  <c r="AS80" i="28"/>
  <c r="AD80" i="28"/>
  <c r="AV80" i="28"/>
  <c r="BU80" i="28"/>
  <c r="AG80" i="28"/>
  <c r="R52" i="29"/>
  <c r="BP52" i="29" s="1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BI80" i="28" s="1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BW126" i="27" s="1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BF126" i="27" s="1"/>
  <c r="H1095" i="23"/>
  <c r="AS126" i="27"/>
  <c r="T1095" i="23"/>
  <c r="AP126" i="27"/>
  <c r="BO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BU93" i="27" s="1"/>
  <c r="W1062" i="23"/>
  <c r="B1095" i="23"/>
  <c r="AA126" i="27"/>
  <c r="C1095" i="23"/>
  <c r="AB126" i="27"/>
  <c r="BA126" i="27"/>
  <c r="AL126" i="27"/>
  <c r="BK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/>
  <c r="AO126" i="27"/>
  <c r="P1095" i="23"/>
  <c r="AK126" i="27"/>
  <c r="BJ126" i="27"/>
  <c r="L1095" i="23"/>
  <c r="AU126" i="27"/>
  <c r="BT126" i="27" s="1"/>
  <c r="V1095" i="23"/>
  <c r="AT126" i="27"/>
  <c r="U1095" i="23"/>
  <c r="AF126" i="27"/>
  <c r="G1095" i="23"/>
  <c r="AM126" i="27"/>
  <c r="BL126" i="27" s="1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BB66" i="27" s="1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BK66" i="27" s="1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BP52" i="28" s="1"/>
  <c r="AB15" i="28"/>
  <c r="BA15" i="28" s="1"/>
  <c r="AW15" i="28"/>
  <c r="AT15" i="28"/>
  <c r="AN15" i="28"/>
  <c r="BM15" i="28" s="1"/>
  <c r="AK15" i="28"/>
  <c r="AO15" i="28"/>
  <c r="M552" i="23"/>
  <c r="M66" i="27"/>
  <c r="Q552" i="23"/>
  <c r="Q66" i="27"/>
  <c r="N66" i="27"/>
  <c r="BL66" i="27" s="1"/>
  <c r="N552" i="23"/>
  <c r="V66" i="27"/>
  <c r="BT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BG114" i="28" s="1"/>
  <c r="Q114" i="28"/>
  <c r="Y114" i="28"/>
  <c r="J114" i="28"/>
  <c r="T52" i="28"/>
  <c r="BR52" i="28" s="1"/>
  <c r="M52" i="28"/>
  <c r="K52" i="28"/>
  <c r="O52" i="28"/>
  <c r="BM52" i="28" s="1"/>
  <c r="D52" i="28"/>
  <c r="BB52" i="28" s="1"/>
  <c r="E52" i="28"/>
  <c r="BC52" i="28" s="1"/>
  <c r="X52" i="28"/>
  <c r="BV52" i="28" s="1"/>
  <c r="AE15" i="28"/>
  <c r="BD15" i="28" s="1"/>
  <c r="AF15" i="28"/>
  <c r="BE15" i="28" s="1"/>
  <c r="AX15" i="28"/>
  <c r="AH15" i="28"/>
  <c r="BG15" i="28" s="1"/>
  <c r="AP15" i="28"/>
  <c r="AI15" i="28"/>
  <c r="P552" i="23"/>
  <c r="P66" i="27"/>
  <c r="B552" i="23"/>
  <c r="B66" i="27"/>
  <c r="AZ66" i="27"/>
  <c r="E66" i="27"/>
  <c r="E552" i="23"/>
  <c r="X552" i="23"/>
  <c r="X66" i="27"/>
  <c r="BV66" i="27" s="1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/>
  <c r="B52" i="28"/>
  <c r="AZ52" i="28"/>
  <c r="P52" i="28"/>
  <c r="BN52" i="28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BQ66" i="27" s="1"/>
  <c r="S552" i="23"/>
  <c r="C66" i="27"/>
  <c r="C552" i="23"/>
  <c r="U66" i="27"/>
  <c r="BS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BE113" i="29" s="1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BI52" i="29" s="1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BO15" i="29" s="1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BR28" i="27" s="1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BK113" i="29"/>
  <c r="AE113" i="29"/>
  <c r="BD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L15" i="29"/>
  <c r="BJ15" i="29" s="1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U113" i="29" s="1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BE80" i="29"/>
  <c r="AL80" i="29"/>
  <c r="AR80" i="29"/>
  <c r="BQ80" i="29" s="1"/>
  <c r="AB80" i="29"/>
  <c r="BA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BM81" i="28"/>
  <c r="AX81" i="28"/>
  <c r="AJ81" i="28"/>
  <c r="AU81" i="28"/>
  <c r="BT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BF81" i="28" s="1"/>
  <c r="AE81" i="28"/>
  <c r="AM81" i="28"/>
  <c r="BL81" i="28" s="1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BO114" i="28" s="1"/>
  <c r="AL81" i="28"/>
  <c r="AQ81" i="28"/>
  <c r="AD81" i="28"/>
  <c r="BC81" i="28" s="1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BN94" i="27" s="1"/>
  <c r="U1063" i="23"/>
  <c r="AT94" i="27"/>
  <c r="BS94" i="27" s="1"/>
  <c r="E1063" i="23"/>
  <c r="AD94" i="27"/>
  <c r="BC94" i="27" s="1"/>
  <c r="AQ127" i="27"/>
  <c r="R1096" i="23"/>
  <c r="AK127" i="27"/>
  <c r="BJ127" i="27" s="1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BE94" i="27"/>
  <c r="F1063" i="23"/>
  <c r="AE94" i="27"/>
  <c r="AV94" i="27"/>
  <c r="W1063" i="23"/>
  <c r="AA94" i="27"/>
  <c r="B1063" i="23"/>
  <c r="AK94" i="27"/>
  <c r="BJ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BP94" i="27" s="1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BG67" i="27"/>
  <c r="G553" i="23"/>
  <c r="G67" i="27"/>
  <c r="BE67" i="27" s="1"/>
  <c r="X115" i="28"/>
  <c r="N115" i="28"/>
  <c r="B115" i="28"/>
  <c r="D53" i="28"/>
  <c r="BB53" i="28" s="1"/>
  <c r="T53" i="28"/>
  <c r="BR53" i="28" s="1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BH67" i="27" s="1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BF53" i="28" s="1"/>
  <c r="M82" i="28"/>
  <c r="AL16" i="28"/>
  <c r="AR16" i="28"/>
  <c r="AU54" i="28"/>
  <c r="AJ54" i="28"/>
  <c r="AF54" i="28"/>
  <c r="M553" i="23"/>
  <c r="M67" i="27"/>
  <c r="BK67" i="27" s="1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BQ67" i="27" s="1"/>
  <c r="C553" i="23"/>
  <c r="C67" i="27"/>
  <c r="U553" i="23"/>
  <c r="U67" i="27"/>
  <c r="BS67" i="27" s="1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BG53" i="28" s="1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BW67" i="27" s="1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BO53" i="28" s="1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BS114" i="29" s="1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BF81" i="29" s="1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BT53" i="29" s="1"/>
  <c r="AH53" i="29"/>
  <c r="BG53" i="29" s="1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/>
  <c r="AQ114" i="29"/>
  <c r="AA114" i="29"/>
  <c r="AW114" i="29"/>
  <c r="BV114" i="29"/>
  <c r="AK114" i="29"/>
  <c r="AK29" i="27"/>
  <c r="BJ29" i="27" s="1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BC81" i="29" s="1"/>
  <c r="AK81" i="29"/>
  <c r="AO81" i="29"/>
  <c r="AI81" i="29"/>
  <c r="BH81" i="29" s="1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BV53" i="29" s="1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BA114" i="29" s="1"/>
  <c r="AL114" i="29"/>
  <c r="AU114" i="29"/>
  <c r="AP114" i="29"/>
  <c r="BO114" i="29" s="1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Z81" i="29" s="1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BU53" i="29" s="1"/>
  <c r="AN53" i="29"/>
  <c r="AR53" i="29"/>
  <c r="BQ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BN114" i="29" s="1"/>
  <c r="AM114" i="29"/>
  <c r="AH114" i="29"/>
  <c r="AX114" i="29"/>
  <c r="AF114" i="29"/>
  <c r="AC114" i="29"/>
  <c r="O265" i="23"/>
  <c r="AN29" i="27"/>
  <c r="BM29" i="27" s="1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BM81" i="29"/>
  <c r="AL81" i="29"/>
  <c r="AS81" i="29"/>
  <c r="AU81" i="29"/>
  <c r="BT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BB53" i="29" s="1"/>
  <c r="AE53" i="29"/>
  <c r="BD53" i="29" s="1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BW82" i="28" s="1"/>
  <c r="AB82" i="28"/>
  <c r="AP82" i="28"/>
  <c r="AK82" i="28"/>
  <c r="AG82" i="28"/>
  <c r="BF82" i="28" s="1"/>
  <c r="AC82" i="28"/>
  <c r="AR115" i="28"/>
  <c r="AO115" i="28"/>
  <c r="BN115" i="28" s="1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BD82" i="28" s="1"/>
  <c r="AI82" i="28"/>
  <c r="AN82" i="28"/>
  <c r="AB115" i="28"/>
  <c r="AM115" i="28"/>
  <c r="BL115" i="28" s="1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BV82" i="28"/>
  <c r="AR82" i="28"/>
  <c r="AH82" i="28"/>
  <c r="AA115" i="28"/>
  <c r="AK115" i="28"/>
  <c r="AN115" i="28"/>
  <c r="BM115" i="28" s="1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BL128" i="27" s="1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BS95" i="27"/>
  <c r="U1064" i="23"/>
  <c r="AJ95" i="27"/>
  <c r="BI95" i="27" s="1"/>
  <c r="K1064" i="23"/>
  <c r="AQ95" i="27"/>
  <c r="BP95" i="27" s="1"/>
  <c r="R1064" i="23"/>
  <c r="AE95" i="27"/>
  <c r="BD95" i="27" s="1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BQ95" i="27" s="1"/>
  <c r="T1064" i="23"/>
  <c r="AS95" i="27"/>
  <c r="AK95" i="27"/>
  <c r="BJ95" i="27" s="1"/>
  <c r="L1064" i="23"/>
  <c r="O1064" i="23"/>
  <c r="AN95" i="27"/>
  <c r="BM95" i="27" s="1"/>
  <c r="BG128" i="27"/>
  <c r="O125" i="23"/>
  <c r="F1097" i="23"/>
  <c r="AE128" i="27"/>
  <c r="BD128" i="27" s="1"/>
  <c r="G1097" i="23"/>
  <c r="AF128" i="27"/>
  <c r="AA128" i="27"/>
  <c r="B1097" i="23"/>
  <c r="AU128" i="27"/>
  <c r="V1097" i="23"/>
  <c r="AP128" i="27"/>
  <c r="Q1097" i="23"/>
  <c r="AX128" i="27"/>
  <c r="BW128" i="27" s="1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BN128" i="27" s="1"/>
  <c r="AJ128" i="27"/>
  <c r="BI128" i="27" s="1"/>
  <c r="K1097" i="23"/>
  <c r="AR128" i="27"/>
  <c r="S1097" i="23"/>
  <c r="AL128" i="27"/>
  <c r="M1097" i="23"/>
  <c r="X1097" i="23"/>
  <c r="AW128" i="27"/>
  <c r="BV128" i="27" s="1"/>
  <c r="AM95" i="27"/>
  <c r="N1064" i="23"/>
  <c r="AP95" i="27"/>
  <c r="BO95" i="27" s="1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O83" i="28"/>
  <c r="J83" i="28"/>
  <c r="T54" i="28"/>
  <c r="BR54" i="28" s="1"/>
  <c r="N54" i="28"/>
  <c r="M54" i="28"/>
  <c r="G68" i="27"/>
  <c r="BE68" i="27" s="1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 s="1"/>
  <c r="AL17" i="28"/>
  <c r="AT17" i="28"/>
  <c r="BS17" i="28" s="1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I54" i="28" s="1"/>
  <c r="B54" i="28"/>
  <c r="AZ54" i="28" s="1"/>
  <c r="Q54" i="28"/>
  <c r="BO54" i="28" s="1"/>
  <c r="O54" i="28"/>
  <c r="C54" i="28"/>
  <c r="BA54" i="28"/>
  <c r="J68" i="27"/>
  <c r="BH68" i="27"/>
  <c r="L554" i="23"/>
  <c r="L68" i="27"/>
  <c r="BJ68" i="27" s="1"/>
  <c r="N68" i="27"/>
  <c r="T68" i="27"/>
  <c r="BR68" i="27" s="1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BP54" i="28" s="1"/>
  <c r="L54" i="28"/>
  <c r="BJ54" i="28" s="1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BF17" i="28" s="1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BD54" i="28" s="1"/>
  <c r="E54" i="28"/>
  <c r="X54" i="28"/>
  <c r="BV54" i="28" s="1"/>
  <c r="S54" i="28"/>
  <c r="BQ54" i="28" s="1"/>
  <c r="D554" i="23"/>
  <c r="D68" i="27"/>
  <c r="Q68" i="27"/>
  <c r="BO68" i="27" s="1"/>
  <c r="R554" i="23"/>
  <c r="R68" i="27"/>
  <c r="BP68" i="27" s="1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BS68" i="27" s="1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BR17" i="28" s="1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I68" i="27" s="1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BL115" i="29" s="1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BV17" i="29" s="1"/>
  <c r="H17" i="29"/>
  <c r="O17" i="29"/>
  <c r="BM17" i="29" s="1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BL82" i="29" s="1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BE115" i="29" s="1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BT82" i="29" s="1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BL54" i="29" s="1"/>
  <c r="AB54" i="29"/>
  <c r="AP54" i="29"/>
  <c r="BO54" i="29" s="1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BH17" i="29" s="1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Z82" i="29" s="1"/>
  <c r="AH82" i="29"/>
  <c r="BG82" i="29" s="1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AK115" i="29"/>
  <c r="AL115" i="29"/>
  <c r="AU115" i="29"/>
  <c r="AN115" i="29"/>
  <c r="AI54" i="29"/>
  <c r="AU54" i="29"/>
  <c r="BT54" i="29" s="1"/>
  <c r="AR54" i="29"/>
  <c r="AS54" i="29"/>
  <c r="AO54" i="29"/>
  <c r="BN54" i="29" s="1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BO116" i="28" s="1"/>
  <c r="AH116" i="28"/>
  <c r="AF116" i="28"/>
  <c r="BE116" i="28"/>
  <c r="AA116" i="28"/>
  <c r="BG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BS83" i="28"/>
  <c r="AO83" i="28"/>
  <c r="BN83" i="28"/>
  <c r="AA83" i="28"/>
  <c r="AZ83" i="28"/>
  <c r="AF83" i="28"/>
  <c r="BE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BR83" i="28" s="1"/>
  <c r="AC83" i="28"/>
  <c r="AE83" i="28"/>
  <c r="AN83" i="28"/>
  <c r="AR83" i="28"/>
  <c r="AV116" i="28"/>
  <c r="BU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BO96" i="27" s="1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BH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BQ96" i="27" s="1"/>
  <c r="S1065" i="23"/>
  <c r="AA96" i="27"/>
  <c r="AZ96" i="27" s="1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BA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BC55" i="28" s="1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BH69" i="27"/>
  <c r="Y69" i="27"/>
  <c r="BW69" i="27"/>
  <c r="L69" i="27"/>
  <c r="BJ69" i="27"/>
  <c r="U69" i="27"/>
  <c r="BS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BI69" i="27" s="1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BQ55" i="28"/>
  <c r="F55" i="28"/>
  <c r="BD55" i="28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BF69" i="27" s="1"/>
  <c r="O69" i="27"/>
  <c r="BM69" i="27" s="1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/>
  <c r="Q55" i="28"/>
  <c r="BO55" i="28"/>
  <c r="K55" i="28"/>
  <c r="BI55" i="28"/>
  <c r="D55" i="28"/>
  <c r="BB55" i="28"/>
  <c r="U55" i="28"/>
  <c r="BS55" i="28"/>
  <c r="B55" i="28"/>
  <c r="AZ55" i="28"/>
  <c r="AH18" i="28"/>
  <c r="AG18" i="28"/>
  <c r="AQ18" i="28"/>
  <c r="AJ18" i="28"/>
  <c r="AI18" i="28"/>
  <c r="AN18" i="28"/>
  <c r="B555" i="23"/>
  <c r="B69" i="27"/>
  <c r="AZ69" i="27" s="1"/>
  <c r="E69" i="27"/>
  <c r="BC69" i="27" s="1"/>
  <c r="R69" i="27"/>
  <c r="BP69" i="27" s="1"/>
  <c r="Q69" i="27"/>
  <c r="BO69" i="27" s="1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BU31" i="27" s="1"/>
  <c r="W267" i="23"/>
  <c r="S267" i="23"/>
  <c r="AR31" i="27"/>
  <c r="BQ31" i="27" s="1"/>
  <c r="AM31" i="27"/>
  <c r="BL31" i="27" s="1"/>
  <c r="N267" i="23"/>
  <c r="L267" i="23"/>
  <c r="AK31" i="27"/>
  <c r="BJ31" i="27" s="1"/>
  <c r="M267" i="23"/>
  <c r="AL31" i="27"/>
  <c r="BK31" i="27" s="1"/>
  <c r="AJ83" i="29"/>
  <c r="AM83" i="29"/>
  <c r="BL83" i="29" s="1"/>
  <c r="AO83" i="29"/>
  <c r="AX83" i="29"/>
  <c r="BW83" i="29" s="1"/>
  <c r="AA83" i="29"/>
  <c r="AS83" i="29"/>
  <c r="R18" i="29"/>
  <c r="N18" i="29"/>
  <c r="W18" i="29"/>
  <c r="BU18" i="29"/>
  <c r="F18" i="29"/>
  <c r="BD18" i="29"/>
  <c r="V18" i="29"/>
  <c r="U18" i="29"/>
  <c r="BS18" i="29" s="1"/>
  <c r="AF31" i="26"/>
  <c r="AO31" i="26"/>
  <c r="AR31" i="26"/>
  <c r="AH31" i="26"/>
  <c r="AU31" i="26"/>
  <c r="AK31" i="26"/>
  <c r="AK55" i="29"/>
  <c r="AB55" i="29"/>
  <c r="BA55" i="29" s="1"/>
  <c r="AE55" i="29"/>
  <c r="AQ55" i="29"/>
  <c r="BP55" i="29"/>
  <c r="AV55" i="29"/>
  <c r="BU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BO116" i="29" s="1"/>
  <c r="AW116" i="29"/>
  <c r="AA116" i="29"/>
  <c r="AG116" i="29"/>
  <c r="AL116" i="29"/>
  <c r="BK116" i="29" s="1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BG31" i="27" s="1"/>
  <c r="I267" i="23"/>
  <c r="AP31" i="27"/>
  <c r="BO31" i="27" s="1"/>
  <c r="Q267" i="23"/>
  <c r="H267" i="23"/>
  <c r="AG31" i="27"/>
  <c r="BF31" i="27" s="1"/>
  <c r="T267" i="23"/>
  <c r="AS31" i="27"/>
  <c r="BR31" i="27" s="1"/>
  <c r="P267" i="23"/>
  <c r="AO31" i="27"/>
  <c r="BN31" i="27" s="1"/>
  <c r="AP83" i="29"/>
  <c r="BO83" i="29" s="1"/>
  <c r="AC83" i="29"/>
  <c r="BB83" i="29" s="1"/>
  <c r="AG83" i="29"/>
  <c r="AU83" i="29"/>
  <c r="AI83" i="29"/>
  <c r="BH83" i="29" s="1"/>
  <c r="AD83" i="29"/>
  <c r="BC83" i="29" s="1"/>
  <c r="Q18" i="29"/>
  <c r="K18" i="29"/>
  <c r="BI18" i="29" s="1"/>
  <c r="H18" i="29"/>
  <c r="L18" i="29"/>
  <c r="BJ18" i="29" s="1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BS55" i="29" s="1"/>
  <c r="AD55" i="29"/>
  <c r="BC55" i="29" s="1"/>
  <c r="AR55" i="29"/>
  <c r="AG55" i="29"/>
  <c r="AU55" i="29"/>
  <c r="BT55" i="29" s="1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BE83" i="29"/>
  <c r="AE83" i="29"/>
  <c r="AW83" i="29"/>
  <c r="AN83" i="29"/>
  <c r="BM83" i="29" s="1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BL55" i="29" s="1"/>
  <c r="AJ55" i="29"/>
  <c r="AL55" i="29"/>
  <c r="AH55" i="29"/>
  <c r="BG55" i="29" s="1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BE116" i="29" s="1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BH31" i="27" s="1"/>
  <c r="J267" i="23"/>
  <c r="AU31" i="27"/>
  <c r="BT31" i="27" s="1"/>
  <c r="V267" i="23"/>
  <c r="AD31" i="27"/>
  <c r="BC31" i="27" s="1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BB116" i="29" s="1"/>
  <c r="AV116" i="29"/>
  <c r="AJ116" i="29"/>
  <c r="AI116" i="29"/>
  <c r="P130" i="27"/>
  <c r="BN130" i="27" s="1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BL84" i="28" s="1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BJ84" i="28" s="1"/>
  <c r="AQ84" i="28"/>
  <c r="BP84" i="28" s="1"/>
  <c r="AJ84" i="28"/>
  <c r="AH84" i="28"/>
  <c r="BG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BN117" i="28" s="1"/>
  <c r="AG117" i="28"/>
  <c r="AD117" i="28"/>
  <c r="BC117" i="28" s="1"/>
  <c r="AM117" i="28"/>
  <c r="BL117" i="28" s="1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BU84" i="28" s="1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BK117" i="28" s="1"/>
  <c r="AV117" i="28"/>
  <c r="AB117" i="28"/>
  <c r="BA117" i="28"/>
  <c r="AJ117" i="28"/>
  <c r="AX117" i="28"/>
  <c r="U56" i="29"/>
  <c r="R56" i="29"/>
  <c r="T56" i="29"/>
  <c r="L56" i="29"/>
  <c r="D56" i="29"/>
  <c r="F56" i="29"/>
  <c r="M56" i="29"/>
  <c r="AE84" i="28"/>
  <c r="BD84" i="28" s="1"/>
  <c r="AS84" i="28"/>
  <c r="AL84" i="28"/>
  <c r="AP84" i="28"/>
  <c r="AU84" i="28"/>
  <c r="BT84" i="28" s="1"/>
  <c r="AA84" i="28"/>
  <c r="AZ84" i="28" s="1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BJ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BH97" i="27" s="1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BQ97" i="27" s="1"/>
  <c r="S1066" i="23"/>
  <c r="K1099" i="23"/>
  <c r="AJ130" i="27"/>
  <c r="BI130" i="27" s="1"/>
  <c r="W1099" i="23"/>
  <c r="AV130" i="27"/>
  <c r="AS130" i="27"/>
  <c r="BR130" i="27" s="1"/>
  <c r="T1099" i="23"/>
  <c r="AQ130" i="27"/>
  <c r="BP130" i="27"/>
  <c r="R1099" i="23"/>
  <c r="AP130" i="27"/>
  <c r="Q1099" i="23"/>
  <c r="AN130" i="27"/>
  <c r="O1099" i="23"/>
  <c r="AM97" i="27"/>
  <c r="N1066" i="23"/>
  <c r="AB97" i="27"/>
  <c r="BA97" i="27" s="1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BC130" i="27" s="1"/>
  <c r="D1099" i="23"/>
  <c r="AC130" i="27"/>
  <c r="AR130" i="27"/>
  <c r="S1099" i="23"/>
  <c r="V1099" i="23"/>
  <c r="AU130" i="27"/>
  <c r="BT130" i="27"/>
  <c r="AK130" i="27"/>
  <c r="BJ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BK19" i="28" s="1"/>
  <c r="AF19" i="28"/>
  <c r="G56" i="28"/>
  <c r="BE56" i="28" s="1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R56" i="28"/>
  <c r="BP56" i="28" s="1"/>
  <c r="O56" i="28"/>
  <c r="BM56" i="28" s="1"/>
  <c r="L56" i="28"/>
  <c r="BJ56" i="28" s="1"/>
  <c r="U56" i="28"/>
  <c r="BS56" i="28" s="1"/>
  <c r="D56" i="28"/>
  <c r="BB56" i="28" s="1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BS70" i="27" s="1"/>
  <c r="U556" i="23"/>
  <c r="B70" i="27"/>
  <c r="AZ70" i="27" s="1"/>
  <c r="B556" i="23"/>
  <c r="R70" i="27"/>
  <c r="BP70" i="27" s="1"/>
  <c r="R556" i="23"/>
  <c r="L556" i="23"/>
  <c r="L70" i="27"/>
  <c r="AQ19" i="28"/>
  <c r="BP19" i="28" s="1"/>
  <c r="S56" i="28"/>
  <c r="BQ56" i="28" s="1"/>
  <c r="Y56" i="28"/>
  <c r="BW56" i="28" s="1"/>
  <c r="I118" i="28"/>
  <c r="E85" i="28"/>
  <c r="X85" i="28"/>
  <c r="AF57" i="28"/>
  <c r="AA57" i="28"/>
  <c r="AC57" i="28"/>
  <c r="P70" i="27"/>
  <c r="BN70" i="27" s="1"/>
  <c r="P556" i="23"/>
  <c r="S70" i="27"/>
  <c r="S556" i="23"/>
  <c r="V70" i="27"/>
  <c r="BT70" i="27" s="1"/>
  <c r="V556" i="23"/>
  <c r="H70" i="27"/>
  <c r="BF70" i="27" s="1"/>
  <c r="H556" i="23"/>
  <c r="AJ19" i="28"/>
  <c r="AD19" i="28"/>
  <c r="AW19" i="28"/>
  <c r="AM19" i="28"/>
  <c r="BL19" i="28" s="1"/>
  <c r="AH19" i="28"/>
  <c r="AT19" i="28"/>
  <c r="J56" i="28"/>
  <c r="BH56" i="28" s="1"/>
  <c r="V56" i="28"/>
  <c r="BT56" i="28" s="1"/>
  <c r="Q56" i="28"/>
  <c r="BO56" i="28" s="1"/>
  <c r="F56" i="28"/>
  <c r="BD56" i="28" s="1"/>
  <c r="M56" i="28"/>
  <c r="BK56" i="28" s="1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/>
  <c r="M556" i="23"/>
  <c r="N556" i="23"/>
  <c r="N70" i="27"/>
  <c r="K70" i="27"/>
  <c r="BI70" i="27" s="1"/>
  <c r="K556" i="23"/>
  <c r="T70" i="27"/>
  <c r="BR70" i="27" s="1"/>
  <c r="T556" i="23"/>
  <c r="E70" i="27"/>
  <c r="BC70" i="27" s="1"/>
  <c r="E556" i="23"/>
  <c r="J556" i="23"/>
  <c r="J70" i="27"/>
  <c r="X556" i="23"/>
  <c r="X70" i="27"/>
  <c r="BV70" i="27" s="1"/>
  <c r="AE19" i="28"/>
  <c r="AB19" i="28"/>
  <c r="BA19" i="28" s="1"/>
  <c r="H56" i="28"/>
  <c r="BF56" i="28" s="1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BW19" i="28" s="1"/>
  <c r="AN19" i="28"/>
  <c r="B56" i="28"/>
  <c r="AZ56" i="28" s="1"/>
  <c r="P56" i="28"/>
  <c r="T56" i="28"/>
  <c r="BR56" i="28" s="1"/>
  <c r="C56" i="28"/>
  <c r="BA56" i="28" s="1"/>
  <c r="K56" i="28"/>
  <c r="BI56" i="28" s="1"/>
  <c r="E56" i="28"/>
  <c r="BC56" i="28" s="1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BG70" i="27" s="1"/>
  <c r="O70" i="27"/>
  <c r="BM70" i="27" s="1"/>
  <c r="O556" i="23"/>
  <c r="D70" i="27"/>
  <c r="BB70" i="27" s="1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AZ117" i="29" s="1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BH19" i="29" s="1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BI84" i="29" s="1"/>
  <c r="AH84" i="29"/>
  <c r="AS32" i="27"/>
  <c r="BR32" i="27" s="1"/>
  <c r="T268" i="23"/>
  <c r="H268" i="23"/>
  <c r="AG32" i="27"/>
  <c r="P268" i="23"/>
  <c r="AO32" i="27"/>
  <c r="AW32" i="27"/>
  <c r="X268" i="23"/>
  <c r="AX32" i="27"/>
  <c r="BW32" i="27" s="1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BI56" i="29" s="1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BM19" i="29" s="1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BL84" i="29" s="1"/>
  <c r="AR84" i="29"/>
  <c r="AF84" i="29"/>
  <c r="AA84" i="29"/>
  <c r="AE32" i="27"/>
  <c r="F268" i="23"/>
  <c r="AP32" i="27"/>
  <c r="Q268" i="23"/>
  <c r="AB32" i="27"/>
  <c r="BA32" i="27" s="1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/>
  <c r="AA56" i="29"/>
  <c r="AT56" i="29"/>
  <c r="AU117" i="29"/>
  <c r="AQ117" i="29"/>
  <c r="AK117" i="29"/>
  <c r="AE117" i="29"/>
  <c r="BD117" i="29" s="1"/>
  <c r="AW117" i="29"/>
  <c r="BV117" i="29" s="1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BJ84" i="29" s="1"/>
  <c r="AE84" i="29"/>
  <c r="BD84" i="29" s="1"/>
  <c r="AG84" i="29"/>
  <c r="BF84" i="29" s="1"/>
  <c r="AQ84" i="29"/>
  <c r="BP84" i="29" s="1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BG117" i="29" s="1"/>
  <c r="AC117" i="29"/>
  <c r="BB117" i="29" s="1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BM84" i="29" s="1"/>
  <c r="AT84" i="29"/>
  <c r="BS84" i="29" s="1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BM56" i="29" s="1"/>
  <c r="AH56" i="29"/>
  <c r="AO56" i="29"/>
  <c r="AW56" i="29"/>
  <c r="AK56" i="29"/>
  <c r="AL56" i="29"/>
  <c r="BK56" i="29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BC85" i="28" s="1"/>
  <c r="AF85" i="28"/>
  <c r="AH85" i="28"/>
  <c r="AW85" i="28"/>
  <c r="BV85" i="28" s="1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/>
  <c r="AC85" i="28"/>
  <c r="AS85" i="28"/>
  <c r="BR85" i="28" s="1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BP85" i="28" s="1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BM131" i="27"/>
  <c r="O1100" i="23"/>
  <c r="AV131" i="27"/>
  <c r="W1100" i="23"/>
  <c r="AP131" i="27"/>
  <c r="Q1100" i="23"/>
  <c r="AB131" i="27"/>
  <c r="BA131" i="27" s="1"/>
  <c r="C1100" i="23"/>
  <c r="AM131" i="27"/>
  <c r="N1100" i="23"/>
  <c r="AT131" i="27"/>
  <c r="U1100" i="23"/>
  <c r="M128" i="23"/>
  <c r="AC98" i="27"/>
  <c r="BB98" i="27"/>
  <c r="D1067" i="23"/>
  <c r="T1067" i="23"/>
  <c r="AS98" i="27"/>
  <c r="BR98" i="27"/>
  <c r="AU98" i="27"/>
  <c r="BT98" i="27"/>
  <c r="V1067" i="23"/>
  <c r="AE98" i="27"/>
  <c r="F1067" i="23"/>
  <c r="AQ98" i="27"/>
  <c r="R1067" i="23"/>
  <c r="AD131" i="27"/>
  <c r="E1100" i="23"/>
  <c r="AU131" i="27"/>
  <c r="BT131" i="27" s="1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Z98" i="27" s="1"/>
  <c r="AD98" i="27"/>
  <c r="E1067" i="23"/>
  <c r="AX98" i="27"/>
  <c r="BW98" i="27" s="1"/>
  <c r="Y1067" i="23"/>
  <c r="N1067" i="23"/>
  <c r="AM98" i="27"/>
  <c r="BL98" i="27" s="1"/>
  <c r="G1067" i="23"/>
  <c r="AF98" i="27"/>
  <c r="BE98" i="27"/>
  <c r="AO98" i="27"/>
  <c r="P1067" i="23"/>
  <c r="AS131" i="27"/>
  <c r="BR131" i="27" s="1"/>
  <c r="T1100" i="23"/>
  <c r="AI131" i="27"/>
  <c r="BH131" i="27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BP57" i="28"/>
  <c r="I57" i="28"/>
  <c r="BG57" i="28" s="1"/>
  <c r="M57" i="28"/>
  <c r="BK57" i="28" s="1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BA71" i="27" s="1"/>
  <c r="K557" i="23"/>
  <c r="K71" i="27"/>
  <c r="BI71" i="27" s="1"/>
  <c r="T71" i="27"/>
  <c r="T557" i="23"/>
  <c r="W557" i="23"/>
  <c r="W71" i="27"/>
  <c r="BU71" i="27" s="1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BH57" i="28" s="1"/>
  <c r="S57" i="28"/>
  <c r="BQ57" i="28" s="1"/>
  <c r="K57" i="28"/>
  <c r="BI57" i="28" s="1"/>
  <c r="O57" i="28"/>
  <c r="BM57" i="28" s="1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/>
  <c r="AP58" i="28"/>
  <c r="AS58" i="28"/>
  <c r="AI58" i="28"/>
  <c r="Y57" i="28"/>
  <c r="T57" i="28"/>
  <c r="BR57" i="28"/>
  <c r="Q57" i="28"/>
  <c r="BO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BE71" i="27" s="1"/>
  <c r="R71" i="27"/>
  <c r="BP71" i="27" s="1"/>
  <c r="R557" i="23"/>
  <c r="P71" i="27"/>
  <c r="BN71" i="27" s="1"/>
  <c r="P557" i="23"/>
  <c r="Y557" i="23"/>
  <c r="Y71" i="27"/>
  <c r="BW71" i="27" s="1"/>
  <c r="AB58" i="28"/>
  <c r="AN58" i="28"/>
  <c r="AW58" i="28"/>
  <c r="AO58" i="28"/>
  <c r="AA58" i="28"/>
  <c r="AF58" i="28"/>
  <c r="E57" i="28"/>
  <c r="BC57" i="28" s="1"/>
  <c r="B57" i="28"/>
  <c r="AZ57" i="28" s="1"/>
  <c r="U57" i="28"/>
  <c r="BS57" i="28" s="1"/>
  <c r="L57" i="28"/>
  <c r="BJ57" i="28" s="1"/>
  <c r="F57" i="28"/>
  <c r="BD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BT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BN57" i="28"/>
  <c r="H57" i="28"/>
  <c r="BF57" i="28"/>
  <c r="W57" i="28"/>
  <c r="BU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BV33" i="27" s="1"/>
  <c r="X269" i="23"/>
  <c r="AU85" i="29"/>
  <c r="BT85" i="29" s="1"/>
  <c r="AK85" i="29"/>
  <c r="BJ85" i="29" s="1"/>
  <c r="AH85" i="29"/>
  <c r="BG85" i="29" s="1"/>
  <c r="AA85" i="29"/>
  <c r="AT85" i="29"/>
  <c r="BS85" i="29" s="1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BM57" i="29" s="1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BC20" i="29" s="1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BB85" i="29" s="1"/>
  <c r="AN85" i="29"/>
  <c r="AD85" i="29"/>
  <c r="BC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BV57" i="29" s="1"/>
  <c r="AP57" i="29"/>
  <c r="AD57" i="29"/>
  <c r="BC57" i="29" s="1"/>
  <c r="AF57" i="29"/>
  <c r="BE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BG20" i="29" s="1"/>
  <c r="M20" i="29"/>
  <c r="Y20" i="29"/>
  <c r="R20" i="29"/>
  <c r="AB118" i="29"/>
  <c r="BA118" i="29" s="1"/>
  <c r="AD118" i="29"/>
  <c r="AC118" i="29"/>
  <c r="AS118" i="29"/>
  <c r="BR118" i="29" s="1"/>
  <c r="AF118" i="29"/>
  <c r="BE118" i="29" s="1"/>
  <c r="AA118" i="29"/>
  <c r="AZ118" i="29" s="1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BE85" i="29" s="1"/>
  <c r="AM85" i="29"/>
  <c r="AL85" i="29"/>
  <c r="BK85" i="29" s="1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BD20" i="29" s="1"/>
  <c r="AP118" i="29"/>
  <c r="BO118" i="29" s="1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BU85" i="29" s="1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BU57" i="29" s="1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BA20" i="29" s="1"/>
  <c r="H20" i="29"/>
  <c r="G20" i="29"/>
  <c r="B20" i="29"/>
  <c r="AZ20" i="29" s="1"/>
  <c r="S20" i="29"/>
  <c r="D20" i="29"/>
  <c r="BB20" i="29" s="1"/>
  <c r="AE118" i="29"/>
  <c r="BD118" i="29"/>
  <c r="AI118" i="29"/>
  <c r="AT118" i="29"/>
  <c r="BS118" i="29" s="1"/>
  <c r="AG118" i="29"/>
  <c r="AM118" i="29"/>
  <c r="BL118" i="29" s="1"/>
  <c r="AV118" i="29"/>
  <c r="AV99" i="26"/>
  <c r="AU99" i="26"/>
  <c r="AW99" i="26"/>
  <c r="AE99" i="26"/>
  <c r="AR99" i="26"/>
  <c r="AK99" i="26"/>
  <c r="AN119" i="28"/>
  <c r="BM119" i="28" s="1"/>
  <c r="AG119" i="28"/>
  <c r="AJ119" i="28"/>
  <c r="BI119" i="28"/>
  <c r="AS119" i="28"/>
  <c r="AL119" i="28"/>
  <c r="AA119" i="28"/>
  <c r="N58" i="29"/>
  <c r="R58" i="29"/>
  <c r="B58" i="29"/>
  <c r="T58" i="29"/>
  <c r="X58" i="29"/>
  <c r="L58" i="29"/>
  <c r="AS86" i="28"/>
  <c r="BR86" i="28" s="1"/>
  <c r="AM86" i="28"/>
  <c r="AN86" i="28"/>
  <c r="AU86" i="28"/>
  <c r="BT86" i="28" s="1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BS119" i="28" s="1"/>
  <c r="AM119" i="28"/>
  <c r="AQ119" i="28"/>
  <c r="AK119" i="28"/>
  <c r="BJ119" i="28" s="1"/>
  <c r="AI119" i="28"/>
  <c r="AU119" i="28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BN86" i="28" s="1"/>
  <c r="AE86" i="28"/>
  <c r="BD86" i="28" s="1"/>
  <c r="AX86" i="28"/>
  <c r="BW86" i="28" s="1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BU119" i="28" s="1"/>
  <c r="AE119" i="28"/>
  <c r="K58" i="29"/>
  <c r="W58" i="29"/>
  <c r="I58" i="29"/>
  <c r="U58" i="29"/>
  <c r="J58" i="29"/>
  <c r="C58" i="29"/>
  <c r="AW86" i="28"/>
  <c r="AI86" i="28"/>
  <c r="BH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BM99" i="27" s="1"/>
  <c r="I1068" i="23"/>
  <c r="AH99" i="27"/>
  <c r="BG99" i="27" s="1"/>
  <c r="AE99" i="27"/>
  <c r="BD99" i="27" s="1"/>
  <c r="F1068" i="23"/>
  <c r="AL99" i="27"/>
  <c r="BK99" i="27" s="1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BW99" i="27" s="1"/>
  <c r="Y1068" i="23"/>
  <c r="AB99" i="27"/>
  <c r="BA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BV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BS132" i="27" s="1"/>
  <c r="AQ132" i="27"/>
  <c r="R1101" i="23"/>
  <c r="AK132" i="27"/>
  <c r="L1101" i="23"/>
  <c r="J1101" i="23"/>
  <c r="AI132" i="27"/>
  <c r="AL132" i="27"/>
  <c r="M1101" i="23"/>
  <c r="AN132" i="27"/>
  <c r="BM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BO72" i="27"/>
  <c r="Q558" i="23"/>
  <c r="G72" i="27"/>
  <c r="BE72" i="27" s="1"/>
  <c r="G558" i="23"/>
  <c r="F558" i="23"/>
  <c r="F72" i="27"/>
  <c r="L58" i="28"/>
  <c r="W58" i="28"/>
  <c r="BU58" i="28" s="1"/>
  <c r="D58" i="28"/>
  <c r="C58" i="28"/>
  <c r="BA58" i="28"/>
  <c r="R58" i="28"/>
  <c r="BP58" i="28" s="1"/>
  <c r="X58" i="28"/>
  <c r="BV58" i="28" s="1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Z21" i="28" s="1"/>
  <c r="AP21" i="28"/>
  <c r="AK21" i="28"/>
  <c r="BJ21" i="28" s="1"/>
  <c r="AD21" i="28"/>
  <c r="V558" i="23"/>
  <c r="V72" i="27"/>
  <c r="BT72" i="27"/>
  <c r="H72" i="27"/>
  <c r="H558" i="23"/>
  <c r="S72" i="27"/>
  <c r="BQ72" i="27"/>
  <c r="S558" i="23"/>
  <c r="Y72" i="27"/>
  <c r="Y558" i="23"/>
  <c r="O72" i="27"/>
  <c r="BM72" i="27" s="1"/>
  <c r="O558" i="23"/>
  <c r="M72" i="27"/>
  <c r="BK72" i="27" s="1"/>
  <c r="M558" i="23"/>
  <c r="B558" i="23"/>
  <c r="B72" i="27"/>
  <c r="B58" i="28"/>
  <c r="AZ58" i="28" s="1"/>
  <c r="F58" i="28"/>
  <c r="BD58" i="28" s="1"/>
  <c r="Y58" i="28"/>
  <c r="BW58" i="28" s="1"/>
  <c r="T58" i="28"/>
  <c r="O58" i="28"/>
  <c r="BM58" i="28"/>
  <c r="I58" i="28"/>
  <c r="BG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BJ120" i="28" s="1"/>
  <c r="S120" i="28"/>
  <c r="R120" i="28"/>
  <c r="E120" i="28"/>
  <c r="AX21" i="28"/>
  <c r="BW21" i="28" s="1"/>
  <c r="AF21" i="28"/>
  <c r="BE21" i="28" s="1"/>
  <c r="AO21" i="28"/>
  <c r="BN21" i="28" s="1"/>
  <c r="AV21" i="28"/>
  <c r="BU21" i="28" s="1"/>
  <c r="AT21" i="28"/>
  <c r="AS21" i="28"/>
  <c r="BR21" i="28" s="1"/>
  <c r="X558" i="23"/>
  <c r="X72" i="27"/>
  <c r="BV72" i="27" s="1"/>
  <c r="U72" i="27"/>
  <c r="BS72" i="27" s="1"/>
  <c r="U558" i="23"/>
  <c r="C558" i="23"/>
  <c r="C72" i="27"/>
  <c r="BA72" i="27" s="1"/>
  <c r="T72" i="27"/>
  <c r="BR72" i="27" s="1"/>
  <c r="T558" i="23"/>
  <c r="I558" i="23"/>
  <c r="I72" i="27"/>
  <c r="BG72" i="27" s="1"/>
  <c r="W558" i="23"/>
  <c r="W72" i="27"/>
  <c r="BU72" i="27" s="1"/>
  <c r="U58" i="28"/>
  <c r="BS58" i="28" s="1"/>
  <c r="G58" i="28"/>
  <c r="Q58" i="28"/>
  <c r="BO58" i="28" s="1"/>
  <c r="V58" i="28"/>
  <c r="BT58" i="28" s="1"/>
  <c r="K58" i="28"/>
  <c r="BI58" i="28" s="1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BI72" i="27" s="1"/>
  <c r="K558" i="23"/>
  <c r="E558" i="23"/>
  <c r="E72" i="27"/>
  <c r="BC72" i="27" s="1"/>
  <c r="D72" i="27"/>
  <c r="BB72" i="27"/>
  <c r="D558" i="23"/>
  <c r="R72" i="27"/>
  <c r="BP72" i="27" s="1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BC58" i="28" s="1"/>
  <c r="H58" i="28"/>
  <c r="M58" i="28"/>
  <c r="BK58" i="28" s="1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BQ86" i="29"/>
  <c r="AK86" i="29"/>
  <c r="AA86" i="29"/>
  <c r="AZ86" i="29" s="1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BS58" i="29" s="1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BM58" i="29" s="1"/>
  <c r="AX58" i="29"/>
  <c r="AM58" i="29"/>
  <c r="AU58" i="29"/>
  <c r="BT58" i="29" s="1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BD100" i="27" s="1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BD86" i="29" s="1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BV58" i="29" s="1"/>
  <c r="AG58" i="29"/>
  <c r="BF58" i="29" s="1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BF87" i="28" s="1"/>
  <c r="AJ87" i="28"/>
  <c r="BI87" i="28"/>
  <c r="AM87" i="28"/>
  <c r="AW87" i="28"/>
  <c r="AE87" i="28"/>
  <c r="BD87" i="28" s="1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BK87" i="28" s="1"/>
  <c r="AV87" i="28"/>
  <c r="AX87" i="28"/>
  <c r="BW87" i="28" s="1"/>
  <c r="AK87" i="28"/>
  <c r="AQ87" i="28"/>
  <c r="AC87" i="28"/>
  <c r="BB87" i="28" s="1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I87" i="28"/>
  <c r="BH87" i="28" s="1"/>
  <c r="AP120" i="28"/>
  <c r="AQ120" i="28"/>
  <c r="BP120" i="28" s="1"/>
  <c r="AF120" i="28"/>
  <c r="AL120" i="28"/>
  <c r="AU120" i="28"/>
  <c r="BT120" i="28" s="1"/>
  <c r="AC120" i="28"/>
  <c r="BB120" i="28" s="1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BM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BU133" i="27" s="1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BE100" i="27" s="1"/>
  <c r="G1069" i="23"/>
  <c r="AX133" i="27"/>
  <c r="Y1102" i="23"/>
  <c r="AF133" i="27"/>
  <c r="BE133" i="27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BR100" i="27" s="1"/>
  <c r="T1069" i="23"/>
  <c r="U1069" i="23"/>
  <c r="AT100" i="27"/>
  <c r="AK100" i="27"/>
  <c r="L1069" i="23"/>
  <c r="Q1069" i="23"/>
  <c r="AP100" i="27"/>
  <c r="BO100" i="27" s="1"/>
  <c r="AC133" i="27"/>
  <c r="D1102" i="23"/>
  <c r="AB133" i="27"/>
  <c r="C1102" i="23"/>
  <c r="AO133" i="27"/>
  <c r="P1102" i="23"/>
  <c r="AR133" i="27"/>
  <c r="BQ133" i="27" s="1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BI59" i="28" s="1"/>
  <c r="H59" i="28"/>
  <c r="BF59" i="28" s="1"/>
  <c r="N59" i="28"/>
  <c r="BL59" i="28" s="1"/>
  <c r="H73" i="27"/>
  <c r="Y73" i="27"/>
  <c r="BW73" i="27" s="1"/>
  <c r="Y559" i="23"/>
  <c r="I73" i="27"/>
  <c r="BG73" i="27"/>
  <c r="J73" i="27"/>
  <c r="BH73" i="27"/>
  <c r="J559" i="23"/>
  <c r="L73" i="27"/>
  <c r="BJ73" i="27" s="1"/>
  <c r="R73" i="27"/>
  <c r="BP73" i="27" s="1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BM88" i="28" s="1"/>
  <c r="D88" i="28"/>
  <c r="G59" i="28"/>
  <c r="BE59" i="28" s="1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/>
  <c r="Y59" i="28"/>
  <c r="L59" i="28"/>
  <c r="BJ59" i="28" s="1"/>
  <c r="E59" i="28"/>
  <c r="BC59" i="28" s="1"/>
  <c r="U59" i="28"/>
  <c r="BS59" i="28" s="1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BM73" i="27" s="1"/>
  <c r="Q73" i="27"/>
  <c r="S73" i="27"/>
  <c r="S559" i="23"/>
  <c r="M73" i="27"/>
  <c r="BK73" i="27"/>
  <c r="V73" i="27"/>
  <c r="BT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BR59" i="28" s="1"/>
  <c r="X59" i="28"/>
  <c r="BV59" i="28" s="1"/>
  <c r="I59" i="28"/>
  <c r="BG59" i="28" s="1"/>
  <c r="G73" i="27"/>
  <c r="BE73" i="27" s="1"/>
  <c r="C73" i="27"/>
  <c r="AL22" i="28"/>
  <c r="AA22" i="28"/>
  <c r="AC22" i="28"/>
  <c r="BB22" i="28" s="1"/>
  <c r="L121" i="28"/>
  <c r="J59" i="28"/>
  <c r="BH59" i="28" s="1"/>
  <c r="D59" i="28"/>
  <c r="BB59" i="28" s="1"/>
  <c r="M59" i="28"/>
  <c r="BK59" i="28" s="1"/>
  <c r="B59" i="28"/>
  <c r="Q59" i="28"/>
  <c r="BO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BL35" i="27" s="1"/>
  <c r="N271" i="23"/>
  <c r="AG35" i="27"/>
  <c r="H271" i="23"/>
  <c r="AK35" i="27"/>
  <c r="L271" i="23"/>
  <c r="AF35" i="27"/>
  <c r="BE35" i="27" s="1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BU59" i="29" s="1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BB87" i="29" s="1"/>
  <c r="AK87" i="29"/>
  <c r="AS87" i="29"/>
  <c r="BR87" i="29"/>
  <c r="AD87" i="29"/>
  <c r="AX87" i="29"/>
  <c r="AB120" i="29"/>
  <c r="BA120" i="29"/>
  <c r="AU120" i="29"/>
  <c r="AV120" i="29"/>
  <c r="AG120" i="29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BF59" i="29" s="1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/>
  <c r="AB87" i="29"/>
  <c r="AA87" i="29"/>
  <c r="AZ87" i="29" s="1"/>
  <c r="AJ87" i="29"/>
  <c r="AS120" i="29"/>
  <c r="BR120" i="29" s="1"/>
  <c r="AI120" i="29"/>
  <c r="BH120" i="29" s="1"/>
  <c r="AA120" i="29"/>
  <c r="AM120" i="29"/>
  <c r="BL120" i="29" s="1"/>
  <c r="AO120" i="29"/>
  <c r="AJ120" i="29"/>
  <c r="BI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BP35" i="27" s="1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BM59" i="29" s="1"/>
  <c r="AI59" i="29"/>
  <c r="AS59" i="29"/>
  <c r="AA59" i="29"/>
  <c r="AP59" i="29"/>
  <c r="BO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BV22" i="29" s="1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/>
  <c r="AN87" i="29"/>
  <c r="AI87" i="29"/>
  <c r="AW87" i="29"/>
  <c r="AP87" i="29"/>
  <c r="AR120" i="29"/>
  <c r="AD120" i="29"/>
  <c r="AF120" i="29"/>
  <c r="BE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BW59" i="29" s="1"/>
  <c r="AW59" i="29"/>
  <c r="AH59" i="29"/>
  <c r="BG59" i="29"/>
  <c r="AR59" i="29"/>
  <c r="BQ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BS87" i="29" s="1"/>
  <c r="AO87" i="29"/>
  <c r="AE87" i="29"/>
  <c r="AU87" i="29"/>
  <c r="AL87" i="29"/>
  <c r="BK87" i="29"/>
  <c r="AH120" i="29"/>
  <c r="AT120" i="29"/>
  <c r="AE120" i="29"/>
  <c r="AP120" i="29"/>
  <c r="BO120" i="29" s="1"/>
  <c r="AC120" i="29"/>
  <c r="BB120" i="29" s="1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BN88" i="28"/>
  <c r="AI88" i="28"/>
  <c r="BH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/>
  <c r="AW88" i="28"/>
  <c r="BV88" i="28"/>
  <c r="AS88" i="28"/>
  <c r="BR88" i="28"/>
  <c r="AC88" i="28"/>
  <c r="BB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AP88" i="28"/>
  <c r="AI121" i="28"/>
  <c r="BH121" i="28" s="1"/>
  <c r="AW121" i="28"/>
  <c r="AQ121" i="28"/>
  <c r="BP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BR134" i="27"/>
  <c r="T1103" i="23"/>
  <c r="AV134" i="27"/>
  <c r="W1103" i="23"/>
  <c r="M1103" i="23"/>
  <c r="AL134" i="27"/>
  <c r="AH134" i="27"/>
  <c r="BG134" i="27" s="1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BA134" i="27" s="1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BE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/>
  <c r="U560" i="23"/>
  <c r="R560" i="23"/>
  <c r="R74" i="27"/>
  <c r="BP74" i="27"/>
  <c r="P560" i="23"/>
  <c r="P74" i="27"/>
  <c r="D74" i="27"/>
  <c r="BB74" i="27"/>
  <c r="D560" i="23"/>
  <c r="L560" i="23"/>
  <c r="L74" i="27"/>
  <c r="BJ74" i="27"/>
  <c r="H74" i="27"/>
  <c r="BF74" i="27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B60" i="28" s="1"/>
  <c r="B60" i="28"/>
  <c r="AZ60" i="28" s="1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BR74" i="27" s="1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/>
  <c r="M560" i="23"/>
  <c r="M74" i="27"/>
  <c r="BK74" i="27" s="1"/>
  <c r="Q74" i="27"/>
  <c r="BO74" i="27" s="1"/>
  <c r="Q560" i="23"/>
  <c r="E74" i="27"/>
  <c r="BC74" i="27"/>
  <c r="E560" i="23"/>
  <c r="W560" i="23"/>
  <c r="W74" i="27"/>
  <c r="BU74" i="27" s="1"/>
  <c r="Y560" i="23"/>
  <c r="Y74" i="27"/>
  <c r="AC23" i="28"/>
  <c r="AA23" i="28"/>
  <c r="AK23" i="28"/>
  <c r="AP23" i="28"/>
  <c r="AN23" i="28"/>
  <c r="AR23" i="28"/>
  <c r="L60" i="28"/>
  <c r="BJ60" i="28" s="1"/>
  <c r="H60" i="28"/>
  <c r="BF60" i="28" s="1"/>
  <c r="E60" i="28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AZ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BG23" i="28" s="1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BI60" i="28" s="1"/>
  <c r="Y60" i="28"/>
  <c r="BW60" i="28" s="1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BA23" i="29" s="1"/>
  <c r="Y23" i="29"/>
  <c r="R23" i="29"/>
  <c r="BP23" i="29" s="1"/>
  <c r="AR36" i="26"/>
  <c r="AP36" i="26"/>
  <c r="AX36" i="26"/>
  <c r="AS36" i="26"/>
  <c r="AK36" i="26"/>
  <c r="AG36" i="26"/>
  <c r="AM60" i="29"/>
  <c r="AT60" i="29"/>
  <c r="AG60" i="29"/>
  <c r="AK60" i="29"/>
  <c r="AX60" i="29"/>
  <c r="BW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BH88" i="29" s="1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BF23" i="29" s="1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/>
  <c r="AE60" i="29"/>
  <c r="BD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BB88" i="29" s="1"/>
  <c r="AF88" i="29"/>
  <c r="AM88" i="29"/>
  <c r="AV88" i="29"/>
  <c r="BU88" i="29" s="1"/>
  <c r="AB88" i="29"/>
  <c r="AL121" i="29"/>
  <c r="AF121" i="29"/>
  <c r="AQ121" i="29"/>
  <c r="BP121" i="29"/>
  <c r="AI121" i="29"/>
  <c r="BH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/>
  <c r="R272" i="23"/>
  <c r="AP36" i="27"/>
  <c r="BO36" i="27" s="1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BR60" i="29" s="1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BT88" i="29" s="1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/>
  <c r="AK121" i="29"/>
  <c r="AE121" i="29"/>
  <c r="BD121" i="29" s="1"/>
  <c r="AH121" i="29"/>
  <c r="AB121" i="29"/>
  <c r="BA121" i="29" s="1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BB60" i="29" s="1"/>
  <c r="AR60" i="29"/>
  <c r="AQ60" i="29"/>
  <c r="Y102" i="27"/>
  <c r="Y724" i="23"/>
  <c r="D102" i="27"/>
  <c r="D724" i="23"/>
  <c r="O102" i="27"/>
  <c r="BM102" i="27" s="1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BU122" i="28" s="1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BE89" i="28" s="1"/>
  <c r="AV89" i="28"/>
  <c r="AS89" i="28"/>
  <c r="BR89" i="28" s="1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BM89" i="28"/>
  <c r="AQ89" i="28"/>
  <c r="AE89" i="28"/>
  <c r="AL89" i="28"/>
  <c r="AB89" i="28"/>
  <c r="BA89" i="28" s="1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/>
  <c r="D1104" i="23"/>
  <c r="T1104" i="23"/>
  <c r="AS135" i="27"/>
  <c r="BR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BU135" i="27" s="1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I135" i="27"/>
  <c r="AW135" i="27"/>
  <c r="X1104" i="23"/>
  <c r="AT135" i="27"/>
  <c r="U1104" i="23"/>
  <c r="AR135" i="27"/>
  <c r="BQ135" i="27" s="1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AZ75" i="27" s="1"/>
  <c r="M561" i="23"/>
  <c r="M75" i="27"/>
  <c r="BK75" i="27" s="1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BQ61" i="28"/>
  <c r="D61" i="28"/>
  <c r="BB61" i="28" s="1"/>
  <c r="P61" i="28"/>
  <c r="BN61" i="28" s="1"/>
  <c r="B61" i="28"/>
  <c r="V61" i="28"/>
  <c r="R61" i="28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BT24" i="28" s="1"/>
  <c r="AE24" i="28"/>
  <c r="AV62" i="28"/>
  <c r="AW62" i="28"/>
  <c r="Y123" i="28"/>
  <c r="I61" i="28"/>
  <c r="BG61" i="28" s="1"/>
  <c r="W61" i="28"/>
  <c r="BU61" i="28" s="1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BJ61" i="28" s="1"/>
  <c r="M61" i="28"/>
  <c r="F61" i="28"/>
  <c r="BD61" i="28" s="1"/>
  <c r="T61" i="28"/>
  <c r="BR61" i="28" s="1"/>
  <c r="Q61" i="28"/>
  <c r="E61" i="28"/>
  <c r="BC61" i="28"/>
  <c r="F561" i="23"/>
  <c r="F75" i="27"/>
  <c r="BD75" i="27" s="1"/>
  <c r="G75" i="27"/>
  <c r="L75" i="27"/>
  <c r="BJ75" i="27" s="1"/>
  <c r="H75" i="27"/>
  <c r="T561" i="23"/>
  <c r="T75" i="27"/>
  <c r="BR75" i="27" s="1"/>
  <c r="W75" i="27"/>
  <c r="BU75" i="27" s="1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BI61" i="28" s="1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BI75" i="27" s="1"/>
  <c r="R561" i="23"/>
  <c r="R75" i="27"/>
  <c r="BP75" i="27" s="1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BU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BG89" i="29"/>
  <c r="AL89" i="29"/>
  <c r="BK89" i="29" s="1"/>
  <c r="AJ89" i="29"/>
  <c r="AG89" i="29"/>
  <c r="BF89" i="29"/>
  <c r="AQ89" i="29"/>
  <c r="AE89" i="29"/>
  <c r="AC89" i="29"/>
  <c r="N24" i="29"/>
  <c r="W24" i="29"/>
  <c r="O24" i="29"/>
  <c r="BM24" i="29" s="1"/>
  <c r="S24" i="29"/>
  <c r="BQ24" i="29" s="1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BB136" i="27" s="1"/>
  <c r="AQ37" i="27"/>
  <c r="R273" i="23"/>
  <c r="E103" i="27"/>
  <c r="E725" i="23"/>
  <c r="P103" i="27"/>
  <c r="P725" i="23"/>
  <c r="V103" i="27"/>
  <c r="V725" i="23"/>
  <c r="C103" i="27"/>
  <c r="BA103" i="27" s="1"/>
  <c r="C725" i="23"/>
  <c r="T103" i="27"/>
  <c r="T725" i="23"/>
  <c r="I103" i="27"/>
  <c r="I725" i="23"/>
  <c r="AP61" i="29"/>
  <c r="BO61" i="29" s="1"/>
  <c r="AI61" i="29"/>
  <c r="AV61" i="29"/>
  <c r="AK61" i="29"/>
  <c r="AH61" i="29"/>
  <c r="BG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BD122" i="29" s="1"/>
  <c r="AK122" i="29"/>
  <c r="BJ122" i="29" s="1"/>
  <c r="AB122" i="29"/>
  <c r="BA122" i="29" s="1"/>
  <c r="AC122" i="29"/>
  <c r="BB122" i="29" s="1"/>
  <c r="AW89" i="29"/>
  <c r="AK89" i="29"/>
  <c r="AT89" i="29"/>
  <c r="BS89" i="29" s="1"/>
  <c r="AA89" i="29"/>
  <c r="AZ89" i="29" s="1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BE24" i="29" s="1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BO123" i="28" s="1"/>
  <c r="AG123" i="28"/>
  <c r="BF123" i="28" s="1"/>
  <c r="AF123" i="28"/>
  <c r="BE123" i="28" s="1"/>
  <c r="AW123" i="28"/>
  <c r="AR123" i="28"/>
  <c r="BQ123" i="28" s="1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BS123" i="28" s="1"/>
  <c r="AM123" i="28"/>
  <c r="AX123" i="28"/>
  <c r="AI123" i="28"/>
  <c r="AN123" i="28"/>
  <c r="AV90" i="28"/>
  <c r="BU90" i="28" s="1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BU123" i="28" s="1"/>
  <c r="AC90" i="28"/>
  <c r="AK90" i="28"/>
  <c r="AW90" i="28"/>
  <c r="AF90" i="28"/>
  <c r="BE90" i="28" s="1"/>
  <c r="AM90" i="28"/>
  <c r="BL90" i="28" s="1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BC123" i="28"/>
  <c r="AS123" i="28"/>
  <c r="AO123" i="28"/>
  <c r="AU123" i="28"/>
  <c r="AB90" i="28"/>
  <c r="BA90" i="28" s="1"/>
  <c r="AO90" i="28"/>
  <c r="AS90" i="28"/>
  <c r="AH90" i="28"/>
  <c r="BG90" i="28" s="1"/>
  <c r="AA90" i="28"/>
  <c r="AZ90" i="28" s="1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/>
  <c r="B1105" i="23"/>
  <c r="X1105" i="23"/>
  <c r="AW136" i="27"/>
  <c r="W1105" i="23"/>
  <c r="AV136" i="27"/>
  <c r="BU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BO103" i="27" s="1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AZ103" i="27" s="1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BM136" i="27" s="1"/>
  <c r="O1105" i="23"/>
  <c r="AB136" i="27"/>
  <c r="BA136" i="27" s="1"/>
  <c r="C1105" i="23"/>
  <c r="Q1105" i="23"/>
  <c r="AP136" i="27"/>
  <c r="AF103" i="27"/>
  <c r="BE103" i="27" s="1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F76" i="27" s="1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BM76" i="27" s="1"/>
  <c r="Y76" i="27"/>
  <c r="W76" i="27"/>
  <c r="L76" i="27"/>
  <c r="BJ76" i="27" s="1"/>
  <c r="S76" i="27"/>
  <c r="T76" i="27"/>
  <c r="BR76" i="27" s="1"/>
  <c r="P76" i="27"/>
  <c r="BN76" i="27" s="1"/>
  <c r="W62" i="28"/>
  <c r="BU62" i="28" s="1"/>
  <c r="E62" i="28"/>
  <c r="N62" i="28"/>
  <c r="BL62" i="28" s="1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BE76" i="27" s="1"/>
  <c r="X76" i="27"/>
  <c r="S62" i="28"/>
  <c r="BQ62" i="28"/>
  <c r="L62" i="28"/>
  <c r="BJ62" i="28"/>
  <c r="O62" i="28"/>
  <c r="J62" i="28"/>
  <c r="BH62" i="28" s="1"/>
  <c r="Q62" i="28"/>
  <c r="BO62" i="28" s="1"/>
  <c r="M62" i="28"/>
  <c r="BK62" i="28" s="1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BB76" i="27" s="1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 s="1"/>
  <c r="C76" i="27"/>
  <c r="F76" i="27"/>
  <c r="BD76" i="27" s="1"/>
  <c r="K76" i="27"/>
  <c r="BI76" i="27" s="1"/>
  <c r="M76" i="27"/>
  <c r="V76" i="27"/>
  <c r="BT76" i="27" s="1"/>
  <c r="X62" i="28"/>
  <c r="BV62" i="28" s="1"/>
  <c r="F62" i="28"/>
  <c r="BD62" i="28" s="1"/>
  <c r="K62" i="28"/>
  <c r="G62" i="28"/>
  <c r="B62" i="28"/>
  <c r="AZ62" i="28" s="1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BT123" i="29" s="1"/>
  <c r="AA123" i="29"/>
  <c r="AZ123" i="29" s="1"/>
  <c r="AO123" i="29"/>
  <c r="AJ123" i="29"/>
  <c r="BI123" i="29"/>
  <c r="AB123" i="29"/>
  <c r="BA123" i="29" s="1"/>
  <c r="AG123" i="29"/>
  <c r="BF123" i="29" s="1"/>
  <c r="AO62" i="29"/>
  <c r="AP62" i="29"/>
  <c r="BO62" i="29" s="1"/>
  <c r="AE62" i="29"/>
  <c r="AL62" i="29"/>
  <c r="BK62" i="29" s="1"/>
  <c r="AW62" i="29"/>
  <c r="BV62" i="29" s="1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BK123" i="29" s="1"/>
  <c r="AH123" i="29"/>
  <c r="AW123" i="29"/>
  <c r="AN123" i="29"/>
  <c r="BM123" i="29"/>
  <c r="AD123" i="29"/>
  <c r="AU62" i="29"/>
  <c r="AK62" i="29"/>
  <c r="BJ62" i="29"/>
  <c r="AT62" i="29"/>
  <c r="AB62" i="29"/>
  <c r="AX62" i="29"/>
  <c r="AJ62" i="29"/>
  <c r="BI62" i="29" s="1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BC90" i="29" s="1"/>
  <c r="AH90" i="29"/>
  <c r="BG90" i="29" s="1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/>
  <c r="AF123" i="29"/>
  <c r="AQ123" i="29"/>
  <c r="BP123" i="29" s="1"/>
  <c r="AS123" i="29"/>
  <c r="BR123" i="29" s="1"/>
  <c r="AR123" i="29"/>
  <c r="BQ123" i="29" s="1"/>
  <c r="AM123" i="29"/>
  <c r="AS62" i="29"/>
  <c r="AI62" i="29"/>
  <c r="BH62" i="29" s="1"/>
  <c r="AG62" i="29"/>
  <c r="AF62" i="29"/>
  <c r="AM62" i="29"/>
  <c r="AQ62" i="29"/>
  <c r="BP62" i="29" s="1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BT25" i="29" s="1"/>
  <c r="X25" i="29"/>
  <c r="BV25" i="29" s="1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Z90" i="29"/>
  <c r="AV90" i="29"/>
  <c r="BU90" i="29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BS123" i="29" s="1"/>
  <c r="AP123" i="29"/>
  <c r="AX123" i="29"/>
  <c r="BW123" i="29" s="1"/>
  <c r="AK123" i="29"/>
  <c r="BJ123" i="29" s="1"/>
  <c r="AV123" i="29"/>
  <c r="BU123" i="29" s="1"/>
  <c r="AN62" i="29"/>
  <c r="AV62" i="29"/>
  <c r="AD62" i="29"/>
  <c r="AH62" i="29"/>
  <c r="BG62" i="29" s="1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BW38" i="27" s="1"/>
  <c r="Y274" i="23"/>
  <c r="AR38" i="27"/>
  <c r="S274" i="23"/>
  <c r="AP38" i="27"/>
  <c r="BO38" i="27" s="1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S25" i="29"/>
  <c r="BQ25" i="29" s="1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BV90" i="29" s="1"/>
  <c r="AI90" i="29"/>
  <c r="BH90" i="29" s="1"/>
  <c r="AE90" i="29"/>
  <c r="AM90" i="29"/>
  <c r="AX90" i="29"/>
  <c r="BW90" i="29" s="1"/>
  <c r="AO90" i="29"/>
  <c r="BN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BB124" i="28" s="1"/>
  <c r="AN124" i="28"/>
  <c r="AS124" i="28"/>
  <c r="AX124" i="28"/>
  <c r="AW124" i="28"/>
  <c r="AB124" i="28"/>
  <c r="BA124" i="28" s="1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Z91" i="28" s="1"/>
  <c r="AE91" i="28"/>
  <c r="AH91" i="28"/>
  <c r="AU91" i="28"/>
  <c r="AJ91" i="28"/>
  <c r="BI91" i="28" s="1"/>
  <c r="AE124" i="28"/>
  <c r="AL124" i="28"/>
  <c r="AA124" i="28"/>
  <c r="AZ124" i="28" s="1"/>
  <c r="AP124" i="28"/>
  <c r="BO124" i="28" s="1"/>
  <c r="AU124" i="28"/>
  <c r="BT124" i="28" s="1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BI124" i="28" s="1"/>
  <c r="AD124" i="28"/>
  <c r="AO124" i="28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BF91" i="28" s="1"/>
  <c r="AT124" i="28"/>
  <c r="AQ124" i="28"/>
  <c r="AV124" i="28"/>
  <c r="AR124" i="28"/>
  <c r="AH124" i="28"/>
  <c r="AK124" i="28"/>
  <c r="BJ124" i="28" s="1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BK104" i="27"/>
  <c r="R1073" i="23"/>
  <c r="AQ104" i="27"/>
  <c r="AE104" i="27"/>
  <c r="BD104" i="27" s="1"/>
  <c r="S1073" i="23"/>
  <c r="AR104" i="27"/>
  <c r="BQ104" i="27"/>
  <c r="I1106" i="23"/>
  <c r="AH137" i="27"/>
  <c r="BG137" i="27" s="1"/>
  <c r="AK137" i="27"/>
  <c r="L1106" i="23"/>
  <c r="AP137" i="27"/>
  <c r="BO137" i="27" s="1"/>
  <c r="Q1106" i="23"/>
  <c r="AI137" i="27"/>
  <c r="BH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BT104" i="27" s="1"/>
  <c r="V1073" i="23"/>
  <c r="AN104" i="27"/>
  <c r="BM104" i="27" s="1"/>
  <c r="AB104" i="27"/>
  <c r="C1073" i="23"/>
  <c r="AB137" i="27"/>
  <c r="BA137" i="27" s="1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BF104" i="27" s="1"/>
  <c r="V1106" i="23"/>
  <c r="AU137" i="27"/>
  <c r="E1106" i="23"/>
  <c r="AD137" i="27"/>
  <c r="AT137" i="27"/>
  <c r="BS137" i="27" s="1"/>
  <c r="U1106" i="23"/>
  <c r="AR137" i="27"/>
  <c r="S1106" i="23"/>
  <c r="AV137" i="27"/>
  <c r="W1106" i="23"/>
  <c r="AJ137" i="27"/>
  <c r="K1106" i="23"/>
  <c r="AI104" i="27"/>
  <c r="AJ104" i="27"/>
  <c r="BI104" i="27" s="1"/>
  <c r="AP104" i="27"/>
  <c r="BO104" i="27" s="1"/>
  <c r="AM104" i="27"/>
  <c r="BL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V77" i="27"/>
  <c r="N92" i="28"/>
  <c r="E92" i="28"/>
  <c r="X125" i="28"/>
  <c r="E125" i="28"/>
  <c r="H63" i="28"/>
  <c r="B63" i="28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BA77" i="27" s="1"/>
  <c r="H77" i="27"/>
  <c r="M77" i="27"/>
  <c r="BK77" i="27" s="1"/>
  <c r="R77" i="27"/>
  <c r="BP77" i="27" s="1"/>
  <c r="K77" i="27"/>
  <c r="BI77" i="27" s="1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BD63" i="28" s="1"/>
  <c r="L63" i="28"/>
  <c r="J63" i="28"/>
  <c r="BH63" i="28" s="1"/>
  <c r="T63" i="28"/>
  <c r="BR63" i="28" s="1"/>
  <c r="O63" i="28"/>
  <c r="V63" i="28"/>
  <c r="BT63" i="28" s="1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/>
  <c r="T77" i="27"/>
  <c r="BR77" i="27" s="1"/>
  <c r="O77" i="27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BV63" i="28"/>
  <c r="E63" i="28"/>
  <c r="BC63" i="28"/>
  <c r="S63" i="28"/>
  <c r="BQ63" i="28"/>
  <c r="Q63" i="28"/>
  <c r="C63" i="28"/>
  <c r="BA63" i="28" s="1"/>
  <c r="N63" i="28"/>
  <c r="AE26" i="28"/>
  <c r="BD26" i="28" s="1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AZ77" i="27" s="1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BE26" i="29" s="1"/>
  <c r="W26" i="29"/>
  <c r="BU26" i="29" s="1"/>
  <c r="L26" i="29"/>
  <c r="M26" i="29"/>
  <c r="BK26" i="29" s="1"/>
  <c r="R26" i="29"/>
  <c r="AE63" i="29"/>
  <c r="AJ63" i="29"/>
  <c r="BI63" i="29"/>
  <c r="AI63" i="29"/>
  <c r="AL63" i="29"/>
  <c r="AN63" i="29"/>
  <c r="AO63" i="29"/>
  <c r="BN63" i="29" s="1"/>
  <c r="AA91" i="29"/>
  <c r="AF91" i="29"/>
  <c r="AL91" i="29"/>
  <c r="BK91" i="29" s="1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/>
  <c r="AM124" i="29"/>
  <c r="AA124" i="29"/>
  <c r="AZ124" i="29" s="1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BL26" i="29" s="1"/>
  <c r="Y26" i="29"/>
  <c r="BW26" i="29" s="1"/>
  <c r="S26" i="29"/>
  <c r="BQ26" i="29" s="1"/>
  <c r="X26" i="29"/>
  <c r="BV26" i="29" s="1"/>
  <c r="O26" i="29"/>
  <c r="B26" i="29"/>
  <c r="AZ26" i="29" s="1"/>
  <c r="AT63" i="29"/>
  <c r="AH63" i="29"/>
  <c r="AU63" i="29"/>
  <c r="AX63" i="29"/>
  <c r="AF63" i="29"/>
  <c r="BE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BU91" i="29"/>
  <c r="AI91" i="29"/>
  <c r="AO91" i="29"/>
  <c r="AE91" i="29"/>
  <c r="BD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BQ124" i="29" s="1"/>
  <c r="AW124" i="29"/>
  <c r="BV124" i="29" s="1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 s="1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BL63" i="29" s="1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BB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BI124" i="29" s="1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D26" i="29"/>
  <c r="BB26" i="29" s="1"/>
  <c r="K26" i="29"/>
  <c r="BI26" i="29" s="1"/>
  <c r="C26" i="29"/>
  <c r="BA26" i="29" s="1"/>
  <c r="AK63" i="29"/>
  <c r="BJ63" i="29" s="1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BK124" i="29"/>
  <c r="AI124" i="29"/>
  <c r="AS124" i="29"/>
  <c r="AU124" i="29"/>
  <c r="BT124" i="29"/>
  <c r="AH124" i="29"/>
  <c r="BG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BF125" i="28" s="1"/>
  <c r="AR125" i="28"/>
  <c r="BQ125" i="28" s="1"/>
  <c r="AW125" i="28"/>
  <c r="AF125" i="28"/>
  <c r="AD125" i="28"/>
  <c r="AV92" i="28"/>
  <c r="BU92" i="28"/>
  <c r="AL92" i="28"/>
  <c r="AG92" i="28"/>
  <c r="AR92" i="28"/>
  <c r="BQ92" i="28" s="1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BT125" i="28" s="1"/>
  <c r="AK125" i="28"/>
  <c r="AH125" i="28"/>
  <c r="AO125" i="28"/>
  <c r="AJ125" i="28"/>
  <c r="AO92" i="28"/>
  <c r="AX92" i="28"/>
  <c r="AU92" i="28"/>
  <c r="AH92" i="28"/>
  <c r="AE92" i="28"/>
  <c r="AM92" i="28"/>
  <c r="BL92" i="28" s="1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BS125" i="28" s="1"/>
  <c r="AM125" i="28"/>
  <c r="AI125" i="28"/>
  <c r="BH125" i="28" s="1"/>
  <c r="AP125" i="28"/>
  <c r="BO125" i="28" s="1"/>
  <c r="AD92" i="28"/>
  <c r="BC92" i="28" s="1"/>
  <c r="AF92" i="28"/>
  <c r="AP92" i="28"/>
  <c r="BO92" i="28" s="1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BI105" i="27" s="1"/>
  <c r="K1074" i="23"/>
  <c r="AH105" i="27"/>
  <c r="BG105" i="27" s="1"/>
  <c r="I1074" i="23"/>
  <c r="AE138" i="27"/>
  <c r="BD138" i="27" s="1"/>
  <c r="F1107" i="23"/>
  <c r="AL138" i="27"/>
  <c r="M1107" i="23"/>
  <c r="E1107" i="23"/>
  <c r="AD138" i="27"/>
  <c r="V1107" i="23"/>
  <c r="AU138" i="27"/>
  <c r="AI138" i="27"/>
  <c r="BH138" i="27"/>
  <c r="J1107" i="23"/>
  <c r="AR138" i="27"/>
  <c r="BQ138" i="27" s="1"/>
  <c r="S1107" i="23"/>
  <c r="AV105" i="27"/>
  <c r="BU105" i="27" s="1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BE105" i="27" s="1"/>
  <c r="AH138" i="27"/>
  <c r="BG138" i="27" s="1"/>
  <c r="I1107" i="23"/>
  <c r="AQ138" i="27"/>
  <c r="R1107" i="23"/>
  <c r="AJ138" i="27"/>
  <c r="K1107" i="23"/>
  <c r="Q1107" i="23"/>
  <c r="AP138" i="27"/>
  <c r="BO138" i="27" s="1"/>
  <c r="H1107" i="23"/>
  <c r="AG138" i="27"/>
  <c r="BF138" i="27" s="1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BQ105" i="27" s="1"/>
  <c r="S1074" i="23"/>
  <c r="AB105" i="27"/>
  <c r="C1074" i="23"/>
  <c r="AI105" i="27"/>
  <c r="BH105" i="27" s="1"/>
  <c r="J1074" i="23"/>
  <c r="AW138" i="27"/>
  <c r="X1107" i="23"/>
  <c r="C1107" i="23"/>
  <c r="AB138" i="27"/>
  <c r="G1107" i="23"/>
  <c r="AF138" i="27"/>
  <c r="BE138" i="27" s="1"/>
  <c r="AV138" i="27"/>
  <c r="W1107" i="23"/>
  <c r="AX138" i="27"/>
  <c r="Y1107" i="23"/>
  <c r="AS138" i="27"/>
  <c r="T1107" i="23"/>
  <c r="AK138" i="27"/>
  <c r="L1107" i="23"/>
  <c r="AE105" i="27"/>
  <c r="BD105" i="27"/>
  <c r="F1074" i="23"/>
  <c r="Y1074" i="23"/>
  <c r="AX105" i="27"/>
  <c r="BW105" i="27"/>
  <c r="AW105" i="27"/>
  <c r="X1074" i="23"/>
  <c r="L1074" i="23"/>
  <c r="AK105" i="27"/>
  <c r="BJ105" i="27" s="1"/>
  <c r="AN105" i="27"/>
  <c r="O1074" i="23"/>
  <c r="AN138" i="27"/>
  <c r="BM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 s="1"/>
  <c r="AF65" i="28"/>
  <c r="AA65" i="28"/>
  <c r="S64" i="28"/>
  <c r="BQ64" i="28" s="1"/>
  <c r="F64" i="28"/>
  <c r="BD64" i="28" s="1"/>
  <c r="AH27" i="28"/>
  <c r="AL27" i="28"/>
  <c r="G126" i="28"/>
  <c r="D126" i="28"/>
  <c r="N93" i="28"/>
  <c r="W93" i="28"/>
  <c r="F93" i="28"/>
  <c r="G93" i="28"/>
  <c r="F78" i="27"/>
  <c r="W78" i="27"/>
  <c r="BU78" i="27" s="1"/>
  <c r="V78" i="27"/>
  <c r="BT78" i="27"/>
  <c r="K78" i="27"/>
  <c r="BI78" i="27" s="1"/>
  <c r="Q78" i="27"/>
  <c r="D78" i="27"/>
  <c r="AE65" i="28"/>
  <c r="AB65" i="28"/>
  <c r="AI65" i="28"/>
  <c r="AP65" i="28"/>
  <c r="AK65" i="28"/>
  <c r="AH65" i="28"/>
  <c r="P64" i="28"/>
  <c r="BN64" i="28" s="1"/>
  <c r="E64" i="28"/>
  <c r="BC64" i="28" s="1"/>
  <c r="D64" i="28"/>
  <c r="BB64" i="28" s="1"/>
  <c r="X64" i="28"/>
  <c r="K64" i="28"/>
  <c r="BI64" i="28" s="1"/>
  <c r="W64" i="28"/>
  <c r="BU64" i="28" s="1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BA78" i="27" s="1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BU27" i="28" s="1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BH78" i="27" s="1"/>
  <c r="O78" i="27"/>
  <c r="BM78" i="27" s="1"/>
  <c r="I78" i="27"/>
  <c r="S78" i="27"/>
  <c r="BQ78" i="27"/>
  <c r="AT65" i="28"/>
  <c r="AV65" i="28"/>
  <c r="AW65" i="28"/>
  <c r="AD65" i="28"/>
  <c r="AU65" i="28"/>
  <c r="AO65" i="28"/>
  <c r="U64" i="28"/>
  <c r="BS64" i="28"/>
  <c r="M64" i="28"/>
  <c r="BK64" i="28"/>
  <c r="C64" i="28"/>
  <c r="BA64" i="28" s="1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BC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BM92" i="29" s="1"/>
  <c r="AR64" i="29"/>
  <c r="AF64" i="29"/>
  <c r="BE64" i="29" s="1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BP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/>
  <c r="AJ92" i="29"/>
  <c r="AU92" i="29"/>
  <c r="AD92" i="29"/>
  <c r="BC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BG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/>
  <c r="C27" i="29"/>
  <c r="BA27" i="29"/>
  <c r="H27" i="29"/>
  <c r="BF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 s="1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BK40" i="27" s="1"/>
  <c r="M276" i="23"/>
  <c r="AF40" i="27"/>
  <c r="G276" i="23"/>
  <c r="AD40" i="27"/>
  <c r="BC40" i="27" s="1"/>
  <c r="E276" i="23"/>
  <c r="AT40" i="27"/>
  <c r="BS40" i="27" s="1"/>
  <c r="U276" i="23"/>
  <c r="AJ40" i="27"/>
  <c r="BI40" i="27" s="1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/>
  <c r="AF92" i="29"/>
  <c r="BE92" i="29"/>
  <c r="AP92" i="29"/>
  <c r="AR92" i="29"/>
  <c r="BQ92" i="29" s="1"/>
  <c r="AL92" i="29"/>
  <c r="AV92" i="29"/>
  <c r="AQ64" i="29"/>
  <c r="AV64" i="29"/>
  <c r="AJ64" i="29"/>
  <c r="BI64" i="29" s="1"/>
  <c r="AE64" i="29"/>
  <c r="AG64" i="29"/>
  <c r="AK64" i="29"/>
  <c r="BJ64" i="29" s="1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AK125" i="29"/>
  <c r="BJ125" i="29"/>
  <c r="AR125" i="29"/>
  <c r="BQ125" i="29"/>
  <c r="AF125" i="29"/>
  <c r="BE125" i="29"/>
  <c r="AM125" i="29"/>
  <c r="AM40" i="27"/>
  <c r="BL40" i="27" s="1"/>
  <c r="N276" i="23"/>
  <c r="AI40" i="27"/>
  <c r="BH40" i="27" s="1"/>
  <c r="J276" i="23"/>
  <c r="AG40" i="27"/>
  <c r="BF40" i="27" s="1"/>
  <c r="H276" i="23"/>
  <c r="AK40" i="27"/>
  <c r="BJ40" i="27" s="1"/>
  <c r="L276" i="23"/>
  <c r="AV40" i="27"/>
  <c r="W276" i="23"/>
  <c r="AH40" i="27"/>
  <c r="BG40" i="27" s="1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AT126" i="28"/>
  <c r="BS126" i="28" s="1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/>
  <c r="AG93" i="28"/>
  <c r="AW93" i="28"/>
  <c r="BV93" i="28" s="1"/>
  <c r="AS93" i="28"/>
  <c r="AR93" i="28"/>
  <c r="AL93" i="28"/>
  <c r="AE126" i="28"/>
  <c r="BD126" i="28" s="1"/>
  <c r="AW126" i="28"/>
  <c r="BV126" i="28" s="1"/>
  <c r="AU126" i="28"/>
  <c r="AV126" i="28"/>
  <c r="AO126" i="28"/>
  <c r="AK126" i="28"/>
  <c r="BJ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Z93" i="28"/>
  <c r="AP93" i="28"/>
  <c r="BO93" i="28" s="1"/>
  <c r="AE93" i="28"/>
  <c r="AM93" i="28"/>
  <c r="AJ93" i="28"/>
  <c r="AG126" i="28"/>
  <c r="AN126" i="28"/>
  <c r="AX126" i="28"/>
  <c r="BW126" i="28"/>
  <c r="AP126" i="28"/>
  <c r="AB126" i="28"/>
  <c r="BA126" i="28" s="1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AO93" i="28"/>
  <c r="BN93" i="28" s="1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Z126" i="28"/>
  <c r="AR126" i="28"/>
  <c r="AH126" i="28"/>
  <c r="BG126" i="28" s="1"/>
  <c r="AL126" i="28"/>
  <c r="AM126" i="28"/>
  <c r="BL126" i="28" s="1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BE93" i="28" s="1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BK139" i="27" s="1"/>
  <c r="AG139" i="27"/>
  <c r="BF139" i="27" s="1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BB106" i="27" s="1"/>
  <c r="AE106" i="27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P1108" i="23"/>
  <c r="AA139" i="27"/>
  <c r="B1108" i="23"/>
  <c r="Y1075" i="23"/>
  <c r="AX106" i="27"/>
  <c r="BW106" i="27" s="1"/>
  <c r="AJ106" i="27"/>
  <c r="K1075" i="23"/>
  <c r="H1075" i="23"/>
  <c r="AG106" i="27"/>
  <c r="BF106" i="27" s="1"/>
  <c r="C1075" i="23"/>
  <c r="AB106" i="27"/>
  <c r="BA106" i="27" s="1"/>
  <c r="AV106" i="27"/>
  <c r="W1075" i="23"/>
  <c r="AQ106" i="27"/>
  <c r="R1075" i="23"/>
  <c r="P1075" i="23"/>
  <c r="AO106" i="27"/>
  <c r="BN106" i="27" s="1"/>
  <c r="AH139" i="27"/>
  <c r="I1108" i="23"/>
  <c r="AQ139" i="27"/>
  <c r="BP139" i="27" s="1"/>
  <c r="R1108" i="23"/>
  <c r="C1108" i="23"/>
  <c r="AB139" i="27"/>
  <c r="AP139" i="27"/>
  <c r="BO139" i="27" s="1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BT106" i="27" s="1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BM139" i="27" s="1"/>
  <c r="AD139" i="27"/>
  <c r="E1108" i="23"/>
  <c r="V1108" i="23"/>
  <c r="AU139" i="27"/>
  <c r="BT139" i="27" s="1"/>
  <c r="AI106" i="27"/>
  <c r="J1075" i="23"/>
  <c r="B1075" i="23"/>
  <c r="AA106" i="27"/>
  <c r="AT106" i="27"/>
  <c r="U1075" i="23"/>
  <c r="AL106" i="27"/>
  <c r="BK106" i="27" s="1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O79" i="27" s="1"/>
  <c r="B79" i="27"/>
  <c r="L79" i="27"/>
  <c r="BJ79" i="27" s="1"/>
  <c r="C79" i="27"/>
  <c r="M79" i="27"/>
  <c r="BK79" i="27" s="1"/>
  <c r="M65" i="28"/>
  <c r="U65" i="28"/>
  <c r="BS65" i="28"/>
  <c r="Y65" i="28"/>
  <c r="L65" i="28"/>
  <c r="Q65" i="28"/>
  <c r="BO65" i="28"/>
  <c r="AI28" i="28"/>
  <c r="AQ28" i="28"/>
  <c r="BP28" i="28" s="1"/>
  <c r="AC28" i="28"/>
  <c r="BB28" i="28" s="1"/>
  <c r="AT28" i="28"/>
  <c r="BS28" i="28" s="1"/>
  <c r="AX28" i="28"/>
  <c r="BW28" i="28" s="1"/>
  <c r="AK28" i="28"/>
  <c r="BJ28" i="28" s="1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BM79" i="27"/>
  <c r="R79" i="27"/>
  <c r="BP79" i="27"/>
  <c r="B65" i="28"/>
  <c r="AZ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BV79" i="27" s="1"/>
  <c r="G79" i="27"/>
  <c r="BE79" i="27" s="1"/>
  <c r="E79" i="27"/>
  <c r="BC79" i="27" s="1"/>
  <c r="S79" i="27"/>
  <c r="N79" i="27"/>
  <c r="BL79" i="27" s="1"/>
  <c r="D79" i="27"/>
  <c r="BB79" i="27" s="1"/>
  <c r="H65" i="28"/>
  <c r="X65" i="28"/>
  <c r="BV65" i="28" s="1"/>
  <c r="K65" i="28"/>
  <c r="BI65" i="28" s="1"/>
  <c r="O65" i="28"/>
  <c r="BM65" i="28" s="1"/>
  <c r="C65" i="28"/>
  <c r="BA65" i="28" s="1"/>
  <c r="N65" i="28"/>
  <c r="BL65" i="28" s="1"/>
  <c r="AU28" i="28"/>
  <c r="BT28" i="28" s="1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BP65" i="28" s="1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BB65" i="28"/>
  <c r="W65" i="28"/>
  <c r="BU65" i="28"/>
  <c r="I65" i="28"/>
  <c r="BG65" i="28"/>
  <c r="G65" i="28"/>
  <c r="BE65" i="28"/>
  <c r="J65" i="28"/>
  <c r="BH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BU126" i="29" s="1"/>
  <c r="AH126" i="29"/>
  <c r="BG126" i="29" s="1"/>
  <c r="AW126" i="29"/>
  <c r="BV126" i="29"/>
  <c r="AF65" i="29"/>
  <c r="BE65" i="29"/>
  <c r="AM65" i="29"/>
  <c r="AN65" i="29"/>
  <c r="AV65" i="29"/>
  <c r="AT65" i="29"/>
  <c r="AR65" i="29"/>
  <c r="BQ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BM28" i="29" s="1"/>
  <c r="F28" i="29"/>
  <c r="Y28" i="29"/>
  <c r="BW28" i="29" s="1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AR93" i="29"/>
  <c r="BQ93" i="29" s="1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BS41" i="27" s="1"/>
  <c r="U277" i="23"/>
  <c r="AA41" i="27"/>
  <c r="B277" i="23"/>
  <c r="AH41" i="27"/>
  <c r="I277" i="23"/>
  <c r="AW41" i="27"/>
  <c r="X277" i="23"/>
  <c r="AS126" i="29"/>
  <c r="BR126" i="29" s="1"/>
  <c r="AG126" i="29"/>
  <c r="BF126" i="29" s="1"/>
  <c r="AO126" i="29"/>
  <c r="AM126" i="29"/>
  <c r="AE126" i="29"/>
  <c r="AA126" i="29"/>
  <c r="AD65" i="29"/>
  <c r="AU65" i="29"/>
  <c r="BT65" i="29" s="1"/>
  <c r="AW65" i="29"/>
  <c r="AK65" i="29"/>
  <c r="AB65" i="29"/>
  <c r="BA65" i="29" s="1"/>
  <c r="AA65" i="29"/>
  <c r="AZ65" i="29" s="1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BA126" i="29"/>
  <c r="AJ126" i="29"/>
  <c r="AU126" i="29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BO65" i="29" s="1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BN93" i="29" s="1"/>
  <c r="AF93" i="29"/>
  <c r="BE93" i="29" s="1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BW126" i="29"/>
  <c r="AF126" i="29"/>
  <c r="AD126" i="29"/>
  <c r="AP126" i="29"/>
  <c r="BO126" i="29"/>
  <c r="AQ126" i="29"/>
  <c r="BP126" i="29"/>
  <c r="AR126" i="29"/>
  <c r="AI65" i="29"/>
  <c r="BH65" i="29" s="1"/>
  <c r="AX65" i="29"/>
  <c r="AQ65" i="29"/>
  <c r="AL65" i="29"/>
  <c r="AH65" i="29"/>
  <c r="AJ65" i="29"/>
  <c r="BI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BB93" i="29"/>
  <c r="AU93" i="29"/>
  <c r="BT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BS127" i="28" s="1"/>
  <c r="AR127" i="28"/>
  <c r="B66" i="29"/>
  <c r="AK140" i="26"/>
  <c r="AR140" i="26"/>
  <c r="AC140" i="26"/>
  <c r="AO140" i="26"/>
  <c r="AV140" i="26"/>
  <c r="AE140" i="26"/>
  <c r="AE94" i="28"/>
  <c r="BD94" i="28" s="1"/>
  <c r="AQ94" i="28"/>
  <c r="BP94" i="28" s="1"/>
  <c r="AX94" i="28"/>
  <c r="AT94" i="28"/>
  <c r="AO94" i="28"/>
  <c r="BN94" i="28" s="1"/>
  <c r="AN94" i="28"/>
  <c r="AH107" i="26"/>
  <c r="AJ107" i="26"/>
  <c r="AU107" i="26"/>
  <c r="AE107" i="26"/>
  <c r="AL107" i="26"/>
  <c r="AR107" i="26"/>
  <c r="AE127" i="28"/>
  <c r="BD127" i="28" s="1"/>
  <c r="AN127" i="28"/>
  <c r="AJ127" i="28"/>
  <c r="AL127" i="28"/>
  <c r="BK127" i="28" s="1"/>
  <c r="AC127" i="28"/>
  <c r="AI127" i="28"/>
  <c r="X66" i="29"/>
  <c r="AB140" i="26"/>
  <c r="AD140" i="26"/>
  <c r="AX140" i="26"/>
  <c r="AL140" i="26"/>
  <c r="AS140" i="26"/>
  <c r="AF140" i="26"/>
  <c r="AW94" i="28"/>
  <c r="AU94" i="28"/>
  <c r="BT94" i="28" s="1"/>
  <c r="AP94" i="28"/>
  <c r="BO94" i="28"/>
  <c r="AJ94" i="28"/>
  <c r="BI94" i="28"/>
  <c r="AC94" i="28"/>
  <c r="BB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BH94" i="28" s="1"/>
  <c r="AA94" i="28"/>
  <c r="AF94" i="28"/>
  <c r="AM94" i="28"/>
  <c r="BL94" i="28" s="1"/>
  <c r="AG107" i="26"/>
  <c r="AO107" i="26"/>
  <c r="AP107" i="26"/>
  <c r="AF107" i="26"/>
  <c r="AS107" i="26"/>
  <c r="AT107" i="26"/>
  <c r="AP127" i="28"/>
  <c r="BO127" i="28" s="1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BG94" i="28" s="1"/>
  <c r="AS94" i="28"/>
  <c r="AB94" i="28"/>
  <c r="BA94" i="28" s="1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BV107" i="27" s="1"/>
  <c r="Q1076" i="23"/>
  <c r="AP107" i="27"/>
  <c r="K1076" i="23"/>
  <c r="AJ107" i="27"/>
  <c r="AV140" i="27"/>
  <c r="W1109" i="23"/>
  <c r="N1109" i="23"/>
  <c r="AM140" i="27"/>
  <c r="BL140" i="27" s="1"/>
  <c r="H1109" i="23"/>
  <c r="AG140" i="27"/>
  <c r="BF140" i="27" s="1"/>
  <c r="Q1109" i="23"/>
  <c r="AP140" i="27"/>
  <c r="AS140" i="27"/>
  <c r="BR140" i="27" s="1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BH140" i="27" s="1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Z107" i="27" s="1"/>
  <c r="AV107" i="27"/>
  <c r="V1076" i="23"/>
  <c r="AU107" i="27"/>
  <c r="BT107" i="27" s="1"/>
  <c r="F1076" i="23"/>
  <c r="AE107" i="27"/>
  <c r="BD107" i="27" s="1"/>
  <c r="T1076" i="23"/>
  <c r="AS107" i="27"/>
  <c r="BR107" i="27" s="1"/>
  <c r="AF140" i="27"/>
  <c r="BE140" i="27" s="1"/>
  <c r="G1109" i="23"/>
  <c r="AW140" i="27"/>
  <c r="BV140" i="27" s="1"/>
  <c r="X1109" i="23"/>
  <c r="P1109" i="23"/>
  <c r="AO140" i="27"/>
  <c r="BN140" i="27" s="1"/>
  <c r="AQ140" i="27"/>
  <c r="BP140" i="27" s="1"/>
  <c r="R1109" i="23"/>
  <c r="AB140" i="27"/>
  <c r="BA140" i="27"/>
  <c r="C1109" i="23"/>
  <c r="AX140" i="27"/>
  <c r="BW140" i="27" s="1"/>
  <c r="Y1109" i="23"/>
  <c r="AD107" i="27"/>
  <c r="E1076" i="23"/>
  <c r="U1076" i="23"/>
  <c r="AT107" i="27"/>
  <c r="AQ107" i="27"/>
  <c r="BP107" i="27" s="1"/>
  <c r="D1076" i="23"/>
  <c r="AC107" i="27"/>
  <c r="BB107" i="27" s="1"/>
  <c r="G1076" i="23"/>
  <c r="AF107" i="27"/>
  <c r="AX107" i="27"/>
  <c r="Y1076" i="23"/>
  <c r="S1109" i="23"/>
  <c r="AR140" i="27"/>
  <c r="BQ140" i="27"/>
  <c r="E1109" i="23"/>
  <c r="AD140" i="27"/>
  <c r="BC140" i="27" s="1"/>
  <c r="AC140" i="27"/>
  <c r="D1109" i="23"/>
  <c r="M1109" i="23"/>
  <c r="AL140" i="27"/>
  <c r="BK140" i="27" s="1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BQ66" i="28" s="1"/>
  <c r="N66" i="28"/>
  <c r="BL66" i="28" s="1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BF80" i="27" s="1"/>
  <c r="M80" i="27"/>
  <c r="AA67" i="28"/>
  <c r="AL67" i="28"/>
  <c r="AX29" i="28"/>
  <c r="AU29" i="28"/>
  <c r="AW29" i="28"/>
  <c r="BV29" i="28" s="1"/>
  <c r="R66" i="28"/>
  <c r="BP66" i="28" s="1"/>
  <c r="I66" i="28"/>
  <c r="W66" i="28"/>
  <c r="BU66" i="28" s="1"/>
  <c r="U66" i="28"/>
  <c r="X95" i="28"/>
  <c r="O95" i="28"/>
  <c r="X128" i="28"/>
  <c r="G128" i="28"/>
  <c r="L128" i="28"/>
  <c r="Q80" i="27"/>
  <c r="BO80" i="27" s="1"/>
  <c r="Y80" i="27"/>
  <c r="BW80" i="27" s="1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BJ66" i="28" s="1"/>
  <c r="C66" i="28"/>
  <c r="BA66" i="28" s="1"/>
  <c r="T66" i="28"/>
  <c r="Y66" i="28"/>
  <c r="BW66" i="28"/>
  <c r="B66" i="28"/>
  <c r="AZ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BQ80" i="27" s="1"/>
  <c r="L80" i="27"/>
  <c r="BJ80" i="27" s="1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AC29" i="28"/>
  <c r="AO29" i="28"/>
  <c r="AS29" i="28"/>
  <c r="AI29" i="28"/>
  <c r="P66" i="28"/>
  <c r="BN66" i="28"/>
  <c r="F66" i="28"/>
  <c r="BD66" i="28" s="1"/>
  <c r="V66" i="28"/>
  <c r="BT66" i="28" s="1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BM80" i="27" s="1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/>
  <c r="AL66" i="29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BK127" i="29" s="1"/>
  <c r="AB127" i="29"/>
  <c r="BA127" i="29" s="1"/>
  <c r="AV127" i="29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BT66" i="29" s="1"/>
  <c r="AD66" i="29"/>
  <c r="BC66" i="29" s="1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BP127" i="29" s="1"/>
  <c r="AX127" i="29"/>
  <c r="BW127" i="29" s="1"/>
  <c r="AH127" i="29"/>
  <c r="AA127" i="29"/>
  <c r="AZ127" i="29" s="1"/>
  <c r="AH94" i="29"/>
  <c r="AE94" i="29"/>
  <c r="BD94" i="29"/>
  <c r="AX94" i="29"/>
  <c r="BW94" i="29" s="1"/>
  <c r="AD94" i="29"/>
  <c r="BC94" i="29" s="1"/>
  <c r="AV94" i="29"/>
  <c r="AU42" i="27"/>
  <c r="BT42" i="27" s="1"/>
  <c r="V278" i="23"/>
  <c r="AW42" i="27"/>
  <c r="X278" i="23"/>
  <c r="AR42" i="27"/>
  <c r="S278" i="23"/>
  <c r="AF42" i="27"/>
  <c r="BE42" i="27" s="1"/>
  <c r="G278" i="23"/>
  <c r="AO42" i="27"/>
  <c r="BN42" i="27" s="1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BV66" i="29" s="1"/>
  <c r="AE66" i="29"/>
  <c r="AG66" i="29"/>
  <c r="AN66" i="29"/>
  <c r="BM66" i="29" s="1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BV127" i="29"/>
  <c r="AG127" i="29"/>
  <c r="AU94" i="29"/>
  <c r="AJ94" i="29"/>
  <c r="AG94" i="29"/>
  <c r="AT94" i="29"/>
  <c r="AQ94" i="29"/>
  <c r="BP94" i="29" s="1"/>
  <c r="AK94" i="29"/>
  <c r="BJ94" i="29" s="1"/>
  <c r="AM42" i="27"/>
  <c r="N278" i="23"/>
  <c r="AE42" i="27"/>
  <c r="F278" i="23"/>
  <c r="AN42" i="27"/>
  <c r="BM42" i="27" s="1"/>
  <c r="O278" i="23"/>
  <c r="AD42" i="27"/>
  <c r="BC42" i="27" s="1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/>
  <c r="AJ66" i="29"/>
  <c r="BI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AA94" i="29"/>
  <c r="AZ94" i="29" s="1"/>
  <c r="AM94" i="29"/>
  <c r="AN94" i="29"/>
  <c r="BM94" i="29" s="1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BW42" i="27" s="1"/>
  <c r="Y278" i="23"/>
  <c r="AS42" i="27"/>
  <c r="T278" i="23"/>
  <c r="AQ95" i="28"/>
  <c r="BP95" i="28" s="1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BT95" i="28" s="1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BW95" i="28" s="1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BC128" i="28" s="1"/>
  <c r="AC128" i="28"/>
  <c r="AS128" i="28"/>
  <c r="AU128" i="28"/>
  <c r="BT128" i="28"/>
  <c r="AE128" i="28"/>
  <c r="BD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BV141" i="27" s="1"/>
  <c r="X1110" i="23"/>
  <c r="S1110" i="23"/>
  <c r="AR141" i="27"/>
  <c r="BQ141" i="27" s="1"/>
  <c r="E1110" i="23"/>
  <c r="AD141" i="27"/>
  <c r="BC141" i="27" s="1"/>
  <c r="G1110" i="23"/>
  <c r="AF141" i="27"/>
  <c r="BE141" i="27" s="1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/>
  <c r="AO141" i="27"/>
  <c r="P1110" i="23"/>
  <c r="AP141" i="27"/>
  <c r="Q1110" i="23"/>
  <c r="AM141" i="27"/>
  <c r="BL141" i="27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BC108" i="27" s="1"/>
  <c r="E1077" i="23"/>
  <c r="U1077" i="23"/>
  <c r="AT108" i="27"/>
  <c r="BS108" i="27" s="1"/>
  <c r="F1077" i="23"/>
  <c r="AE108" i="27"/>
  <c r="BD108" i="27"/>
  <c r="AU108" i="27"/>
  <c r="V1077" i="23"/>
  <c r="AK108" i="27"/>
  <c r="BJ108" i="27"/>
  <c r="L1077" i="23"/>
  <c r="L138" i="23"/>
  <c r="H1110" i="23"/>
  <c r="AG141" i="27"/>
  <c r="BF141" i="27" s="1"/>
  <c r="M1110" i="23"/>
  <c r="AL141" i="27"/>
  <c r="AC141" i="27"/>
  <c r="D1110" i="23"/>
  <c r="AK141" i="27"/>
  <c r="BJ141" i="27" s="1"/>
  <c r="L1110" i="23"/>
  <c r="F1110" i="23"/>
  <c r="AE141" i="27"/>
  <c r="BD141" i="27" s="1"/>
  <c r="K1110" i="23"/>
  <c r="AJ141" i="27"/>
  <c r="J1110" i="23"/>
  <c r="AI141" i="27"/>
  <c r="K1077" i="23"/>
  <c r="AJ108" i="27"/>
  <c r="AO108" i="27"/>
  <c r="BN108" i="27" s="1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Z141" i="27"/>
  <c r="AU141" i="27"/>
  <c r="BT141" i="27"/>
  <c r="V1110" i="23"/>
  <c r="AV141" i="27"/>
  <c r="BU141" i="27" s="1"/>
  <c r="W1110" i="23"/>
  <c r="AT141" i="27"/>
  <c r="U1110" i="23"/>
  <c r="AH141" i="27"/>
  <c r="I1110" i="23"/>
  <c r="AB141" i="27"/>
  <c r="C1110" i="23"/>
  <c r="AB108" i="27"/>
  <c r="C1077" i="23"/>
  <c r="AA108" i="27"/>
  <c r="AZ108" i="27" s="1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BF81" i="27" s="1"/>
  <c r="O67" i="28"/>
  <c r="BM67" i="28" s="1"/>
  <c r="M67" i="28"/>
  <c r="U67" i="28"/>
  <c r="Q96" i="28"/>
  <c r="L96" i="28"/>
  <c r="AE30" i="28"/>
  <c r="AH30" i="28"/>
  <c r="BG30" i="28" s="1"/>
  <c r="S129" i="28"/>
  <c r="T129" i="28"/>
  <c r="B129" i="28"/>
  <c r="AI68" i="28"/>
  <c r="AG68" i="28"/>
  <c r="AV68" i="28"/>
  <c r="G81" i="27"/>
  <c r="N81" i="27"/>
  <c r="BL81" i="27" s="1"/>
  <c r="F81" i="27"/>
  <c r="BD81" i="27" s="1"/>
  <c r="M81" i="27"/>
  <c r="BK81" i="27" s="1"/>
  <c r="E81" i="27"/>
  <c r="BC81" i="27" s="1"/>
  <c r="U81" i="27"/>
  <c r="BS81" i="27" s="1"/>
  <c r="L67" i="28"/>
  <c r="BJ67" i="28" s="1"/>
  <c r="D67" i="28"/>
  <c r="E67" i="28"/>
  <c r="BC67" i="28"/>
  <c r="Y67" i="28"/>
  <c r="H67" i="28"/>
  <c r="G67" i="28"/>
  <c r="BE67" i="28"/>
  <c r="K96" i="28"/>
  <c r="D96" i="28"/>
  <c r="J96" i="28"/>
  <c r="N96" i="28"/>
  <c r="U96" i="28"/>
  <c r="X96" i="28"/>
  <c r="AG30" i="28"/>
  <c r="AQ30" i="28"/>
  <c r="BP30" i="28" s="1"/>
  <c r="AB30" i="28"/>
  <c r="AL30" i="28"/>
  <c r="BK30" i="28" s="1"/>
  <c r="AR30" i="28"/>
  <c r="BQ30" i="28" s="1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R67" i="28"/>
  <c r="BP67" i="28" s="1"/>
  <c r="B67" i="28"/>
  <c r="AZ67" i="28" s="1"/>
  <c r="W67" i="28"/>
  <c r="BU67" i="28" s="1"/>
  <c r="N67" i="28"/>
  <c r="BL67" i="28" s="1"/>
  <c r="P67" i="28"/>
  <c r="BN67" i="28" s="1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BB30" i="28" s="1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AZ81" i="27" s="1"/>
  <c r="R81" i="27"/>
  <c r="BP81" i="27" s="1"/>
  <c r="P81" i="27"/>
  <c r="L81" i="27"/>
  <c r="BJ81" i="27"/>
  <c r="X67" i="28"/>
  <c r="BV67" i="28"/>
  <c r="V67" i="28"/>
  <c r="S67" i="28"/>
  <c r="BQ67" i="28" s="1"/>
  <c r="Q67" i="28"/>
  <c r="BO67" i="28" s="1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BD128" i="29" s="1"/>
  <c r="AW128" i="29"/>
  <c r="AQ128" i="29"/>
  <c r="BP128" i="29" s="1"/>
  <c r="AB128" i="29"/>
  <c r="AI128" i="29"/>
  <c r="BH128" i="29" s="1"/>
  <c r="AO67" i="29"/>
  <c r="AX67" i="29"/>
  <c r="AB67" i="29"/>
  <c r="BA67" i="29" s="1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BR109" i="27" s="1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BL95" i="29" s="1"/>
  <c r="AR95" i="29"/>
  <c r="AL95" i="29"/>
  <c r="BK95" i="29" s="1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BQ128" i="29" s="1"/>
  <c r="AG128" i="29"/>
  <c r="AO128" i="29"/>
  <c r="AD128" i="29"/>
  <c r="BC128" i="29" s="1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AH95" i="29"/>
  <c r="BG95" i="29" s="1"/>
  <c r="J142" i="27"/>
  <c r="J764" i="23"/>
  <c r="G142" i="27"/>
  <c r="BE142" i="27" s="1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BK128" i="29" s="1"/>
  <c r="AA128" i="29"/>
  <c r="AZ128" i="29" s="1"/>
  <c r="AT128" i="29"/>
  <c r="AN128" i="29"/>
  <c r="BM128" i="29" s="1"/>
  <c r="AQ67" i="29"/>
  <c r="BP67" i="29" s="1"/>
  <c r="AK67" i="29"/>
  <c r="AA67" i="29"/>
  <c r="AI67" i="29"/>
  <c r="AR67" i="29"/>
  <c r="BQ67" i="29" s="1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BF67" i="29" s="1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BD109" i="27" s="1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BE95" i="29" s="1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BQ129" i="28" s="1"/>
  <c r="AD129" i="28"/>
  <c r="AW129" i="28"/>
  <c r="AX96" i="28"/>
  <c r="BW96" i="28" s="1"/>
  <c r="AU96" i="28"/>
  <c r="AW96" i="28"/>
  <c r="BV96" i="28" s="1"/>
  <c r="AE96" i="28"/>
  <c r="AD96" i="28"/>
  <c r="BC96" i="28" s="1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BD129" i="28" s="1"/>
  <c r="AT129" i="28"/>
  <c r="BS129" i="28"/>
  <c r="AL129" i="28"/>
  <c r="AC129" i="28"/>
  <c r="BB129" i="28" s="1"/>
  <c r="AM129" i="28"/>
  <c r="AG129" i="28"/>
  <c r="BF129" i="28" s="1"/>
  <c r="AQ96" i="28"/>
  <c r="AP96" i="28"/>
  <c r="BO96" i="28" s="1"/>
  <c r="AN96" i="28"/>
  <c r="AJ96" i="28"/>
  <c r="BI96" i="28" s="1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BU129" i="28" s="1"/>
  <c r="AB129" i="28"/>
  <c r="BA129" i="28" s="1"/>
  <c r="AK129" i="28"/>
  <c r="BJ129" i="28" s="1"/>
  <c r="AO129" i="28"/>
  <c r="AU129" i="28"/>
  <c r="AI129" i="28"/>
  <c r="BH129" i="28" s="1"/>
  <c r="AK96" i="28"/>
  <c r="BJ96" i="28" s="1"/>
  <c r="AI96" i="28"/>
  <c r="BH96" i="28" s="1"/>
  <c r="AM96" i="28"/>
  <c r="AR96" i="28"/>
  <c r="AG96" i="28"/>
  <c r="BF96" i="28" s="1"/>
  <c r="AA96" i="28"/>
  <c r="AZ96" i="28" s="1"/>
  <c r="AV96" i="28"/>
  <c r="BU96" i="28" s="1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BO68" i="29" s="1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BG129" i="28" s="1"/>
  <c r="AJ129" i="28"/>
  <c r="AN129" i="28"/>
  <c r="BM129" i="28" s="1"/>
  <c r="AA129" i="28"/>
  <c r="AZ129" i="28" s="1"/>
  <c r="AC96" i="28"/>
  <c r="AH96" i="28"/>
  <c r="AL96" i="28"/>
  <c r="BK96" i="28" s="1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L1078" i="23"/>
  <c r="AQ109" i="27"/>
  <c r="BP109" i="27" s="1"/>
  <c r="R1078" i="23"/>
  <c r="B1078" i="23"/>
  <c r="AA109" i="27"/>
  <c r="AZ109" i="27"/>
  <c r="AW142" i="27"/>
  <c r="BV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BQ109" i="27"/>
  <c r="S1078" i="23"/>
  <c r="AG109" i="27"/>
  <c r="H1078" i="23"/>
  <c r="AP109" i="27"/>
  <c r="Q1078" i="23"/>
  <c r="AT109" i="27"/>
  <c r="U1078" i="23"/>
  <c r="AP142" i="27"/>
  <c r="BO142" i="27" s="1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/>
  <c r="I1078" i="23"/>
  <c r="AH109" i="27"/>
  <c r="BG109" i="27" s="1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BM142" i="27" s="1"/>
  <c r="O1111" i="23"/>
  <c r="H1111" i="23"/>
  <c r="AG142" i="27"/>
  <c r="AK142" i="27"/>
  <c r="L1111" i="23"/>
  <c r="AO142" i="27"/>
  <c r="P1111" i="23"/>
  <c r="AR142" i="27"/>
  <c r="BQ142" i="27" s="1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BS68" i="28" s="1"/>
  <c r="W68" i="28"/>
  <c r="B68" i="28"/>
  <c r="AZ68" i="28" s="1"/>
  <c r="E68" i="28"/>
  <c r="BC68" i="28" s="1"/>
  <c r="W82" i="27"/>
  <c r="BU82" i="27" s="1"/>
  <c r="U82" i="27"/>
  <c r="BS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BL31" i="28" s="1"/>
  <c r="AN31" i="28"/>
  <c r="AG31" i="28"/>
  <c r="AW31" i="28"/>
  <c r="AO31" i="28"/>
  <c r="AL31" i="28"/>
  <c r="C68" i="28"/>
  <c r="BA68" i="28"/>
  <c r="R68" i="28"/>
  <c r="BP68" i="28"/>
  <c r="N68" i="28"/>
  <c r="BL68" i="28"/>
  <c r="S68" i="28"/>
  <c r="BQ68" i="28"/>
  <c r="Q68" i="28"/>
  <c r="BO68" i="28"/>
  <c r="G68" i="28"/>
  <c r="BE68" i="28"/>
  <c r="K82" i="27"/>
  <c r="BI82" i="27" s="1"/>
  <c r="J82" i="27"/>
  <c r="BH82" i="27" s="1"/>
  <c r="F82" i="27"/>
  <c r="BD82" i="27" s="1"/>
  <c r="G82" i="27"/>
  <c r="S82" i="27"/>
  <c r="BQ82" i="27" s="1"/>
  <c r="K130" i="28"/>
  <c r="BI130" i="28" s="1"/>
  <c r="F130" i="28"/>
  <c r="G130" i="28"/>
  <c r="P97" i="28"/>
  <c r="BN97" i="28" s="1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BK68" i="28" s="1"/>
  <c r="K68" i="28"/>
  <c r="BI68" i="28" s="1"/>
  <c r="H68" i="28"/>
  <c r="BF68" i="28" s="1"/>
  <c r="D68" i="28"/>
  <c r="BB68" i="28" s="1"/>
  <c r="J68" i="28"/>
  <c r="BH68" i="28" s="1"/>
  <c r="E82" i="27"/>
  <c r="BC82" i="27" s="1"/>
  <c r="C82" i="27"/>
  <c r="BA82" i="27" s="1"/>
  <c r="N82" i="27"/>
  <c r="BL82" i="27"/>
  <c r="R82" i="27"/>
  <c r="D82" i="27"/>
  <c r="X82" i="27"/>
  <c r="BV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/>
  <c r="Y82" i="27"/>
  <c r="BW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BT68" i="28" s="1"/>
  <c r="T68" i="28"/>
  <c r="I68" i="28"/>
  <c r="Y68" i="28"/>
  <c r="BW68" i="28" s="1"/>
  <c r="L68" i="28"/>
  <c r="O68" i="28"/>
  <c r="BM68" i="28" s="1"/>
  <c r="P82" i="27"/>
  <c r="B82" i="27"/>
  <c r="AZ82" i="27" s="1"/>
  <c r="H82" i="27"/>
  <c r="BF82" i="27" s="1"/>
  <c r="I82" i="27"/>
  <c r="M82" i="27"/>
  <c r="BK82" i="27" s="1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BN129" i="29" s="1"/>
  <c r="AF129" i="29"/>
  <c r="AR129" i="29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BP96" i="29"/>
  <c r="AB96" i="29"/>
  <c r="BA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BH143" i="27" s="1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BL68" i="29" s="1"/>
  <c r="AN68" i="29"/>
  <c r="BM68" i="29" s="1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BV129" i="29"/>
  <c r="AU129" i="29"/>
  <c r="AE129" i="29"/>
  <c r="AA129" i="29"/>
  <c r="AC96" i="29"/>
  <c r="BB96" i="29" s="1"/>
  <c r="AG96" i="29"/>
  <c r="BF96" i="29" s="1"/>
  <c r="AE96" i="29"/>
  <c r="BD96" i="29" s="1"/>
  <c r="AL96" i="29"/>
  <c r="BK96" i="29" s="1"/>
  <c r="AF96" i="29"/>
  <c r="AT96" i="29"/>
  <c r="BS96" i="29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BF129" i="29" s="1"/>
  <c r="AH129" i="29"/>
  <c r="AV96" i="29"/>
  <c r="BU96" i="29" s="1"/>
  <c r="AU96" i="29"/>
  <c r="BT96" i="29" s="1"/>
  <c r="AH96" i="29"/>
  <c r="BG96" i="29" s="1"/>
  <c r="AX96" i="29"/>
  <c r="AN96" i="29"/>
  <c r="AS96" i="29"/>
  <c r="BR96" i="29" s="1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BC110" i="27" s="1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BU129" i="29" s="1"/>
  <c r="AX129" i="29"/>
  <c r="AK129" i="29"/>
  <c r="BJ129" i="29"/>
  <c r="AM129" i="29"/>
  <c r="AS129" i="29"/>
  <c r="BR129" i="29" s="1"/>
  <c r="AR96" i="29"/>
  <c r="BQ96" i="29" s="1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BF97" i="28" s="1"/>
  <c r="AM97" i="28"/>
  <c r="AN97" i="28"/>
  <c r="AK97" i="28"/>
  <c r="AD97" i="28"/>
  <c r="AJ97" i="28"/>
  <c r="AX130" i="28"/>
  <c r="BW130" i="28" s="1"/>
  <c r="AC130" i="28"/>
  <c r="AN130" i="28"/>
  <c r="BM130" i="28" s="1"/>
  <c r="AA130" i="28"/>
  <c r="AZ130" i="28" s="1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BK69" i="29" s="1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AW130" i="28"/>
  <c r="BV130" i="28" s="1"/>
  <c r="AL130" i="28"/>
  <c r="BK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BD97" i="28"/>
  <c r="AW97" i="28"/>
  <c r="AF97" i="28"/>
  <c r="BE97" i="28" s="1"/>
  <c r="AI97" i="28"/>
  <c r="AA97" i="28"/>
  <c r="AQ97" i="28"/>
  <c r="BP97" i="28"/>
  <c r="AB130" i="28"/>
  <c r="AJ130" i="28"/>
  <c r="AU130" i="28"/>
  <c r="BT130" i="28"/>
  <c r="AG130" i="28"/>
  <c r="AP130" i="28"/>
  <c r="BO130" i="28" s="1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BK97" i="28" s="1"/>
  <c r="AX97" i="28"/>
  <c r="AV97" i="28"/>
  <c r="AR97" i="28"/>
  <c r="AU97" i="28"/>
  <c r="AS97" i="28"/>
  <c r="BR97" i="28" s="1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BR143" i="27"/>
  <c r="T1112" i="23"/>
  <c r="P1112" i="23"/>
  <c r="AO143" i="27"/>
  <c r="Q1112" i="23"/>
  <c r="AP143" i="27"/>
  <c r="AT143" i="27"/>
  <c r="U1112" i="23"/>
  <c r="Y1112" i="23"/>
  <c r="AX143" i="27"/>
  <c r="BW143" i="27"/>
  <c r="AG110" i="27"/>
  <c r="BF110" i="27" s="1"/>
  <c r="H1079" i="23"/>
  <c r="AQ110" i="27"/>
  <c r="BP110" i="27" s="1"/>
  <c r="R1079" i="23"/>
  <c r="AD110" i="27"/>
  <c r="E1079" i="23"/>
  <c r="AN110" i="27"/>
  <c r="BM110" i="27" s="1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BG143" i="27" s="1"/>
  <c r="I1112" i="23"/>
  <c r="AT110" i="27"/>
  <c r="U1079" i="23"/>
  <c r="AP110" i="27"/>
  <c r="BO110" i="27"/>
  <c r="Q1079" i="23"/>
  <c r="AL110" i="27"/>
  <c r="M1079" i="23"/>
  <c r="J1079" i="23"/>
  <c r="AI110" i="27"/>
  <c r="AE110" i="27"/>
  <c r="F1079" i="23"/>
  <c r="AH110" i="27"/>
  <c r="BG110" i="27" s="1"/>
  <c r="I1079" i="23"/>
  <c r="AE143" i="27"/>
  <c r="BD143" i="27" s="1"/>
  <c r="F1112" i="23"/>
  <c r="AJ143" i="27"/>
  <c r="K1112" i="23"/>
  <c r="AB143" i="27"/>
  <c r="BA143" i="27" s="1"/>
  <c r="C1112" i="23"/>
  <c r="J1112" i="23"/>
  <c r="AI143" i="27"/>
  <c r="D1112" i="23"/>
  <c r="AC143" i="27"/>
  <c r="H1112" i="23"/>
  <c r="AG143" i="27"/>
  <c r="AX110" i="27"/>
  <c r="BW110" i="27" s="1"/>
  <c r="Y1079" i="23"/>
  <c r="AU110" i="27"/>
  <c r="V1079" i="23"/>
  <c r="AB110" i="27"/>
  <c r="C1079" i="23"/>
  <c r="AJ110" i="27"/>
  <c r="K1079" i="23"/>
  <c r="P1079" i="23"/>
  <c r="AO110" i="27"/>
  <c r="G1079" i="23"/>
  <c r="AF110" i="27"/>
  <c r="BE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BM143" i="27"/>
  <c r="O1112" i="23"/>
  <c r="AA110" i="27"/>
  <c r="B1079" i="23"/>
  <c r="AM110" i="27"/>
  <c r="BL110" i="27" s="1"/>
  <c r="N1079" i="23"/>
  <c r="AK110" i="27"/>
  <c r="L1079" i="23"/>
  <c r="AR110" i="27"/>
  <c r="BQ110" i="27" s="1"/>
  <c r="S1079" i="23"/>
  <c r="AV110" i="27"/>
  <c r="BU110" i="27" s="1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/>
  <c r="O83" i="27"/>
  <c r="BM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G69" i="28" s="1"/>
  <c r="B69" i="28"/>
  <c r="AZ69" i="28" s="1"/>
  <c r="E69" i="28"/>
  <c r="BC69" i="28" s="1"/>
  <c r="O69" i="28"/>
  <c r="Q69" i="28"/>
  <c r="BO69" i="28"/>
  <c r="V83" i="27"/>
  <c r="B83" i="27"/>
  <c r="AZ83" i="27" s="1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BR32" i="28" s="1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BS69" i="28" s="1"/>
  <c r="R83" i="27"/>
  <c r="BP83" i="27" s="1"/>
  <c r="Q83" i="27"/>
  <c r="N83" i="27"/>
  <c r="BL83" i="27" s="1"/>
  <c r="AR70" i="28"/>
  <c r="AL70" i="28"/>
  <c r="T69" i="28"/>
  <c r="BR69" i="28" s="1"/>
  <c r="K69" i="28"/>
  <c r="BI69" i="28" s="1"/>
  <c r="P69" i="28"/>
  <c r="W69" i="28"/>
  <c r="N69" i="28"/>
  <c r="BL69" i="28"/>
  <c r="P83" i="27"/>
  <c r="BN83" i="27"/>
  <c r="C83" i="27"/>
  <c r="BA83" i="27"/>
  <c r="X83" i="27"/>
  <c r="BV83" i="27"/>
  <c r="M83" i="27"/>
  <c r="F83" i="27"/>
  <c r="AG70" i="28"/>
  <c r="AU70" i="28"/>
  <c r="AH70" i="28"/>
  <c r="AD70" i="28"/>
  <c r="AP70" i="28"/>
  <c r="AW70" i="28"/>
  <c r="L98" i="28"/>
  <c r="T98" i="28"/>
  <c r="H98" i="28"/>
  <c r="BF98" i="28" s="1"/>
  <c r="W98" i="28"/>
  <c r="D98" i="28"/>
  <c r="N98" i="28"/>
  <c r="BL98" i="28" s="1"/>
  <c r="AN32" i="28"/>
  <c r="BM32" i="28" s="1"/>
  <c r="AQ32" i="28"/>
  <c r="AD32" i="28"/>
  <c r="AW32" i="28"/>
  <c r="BV32" i="28" s="1"/>
  <c r="AJ32" i="28"/>
  <c r="BI32" i="28" s="1"/>
  <c r="AO32" i="28"/>
  <c r="K131" i="28"/>
  <c r="S131" i="28"/>
  <c r="T131" i="28"/>
  <c r="R131" i="28"/>
  <c r="M131" i="28"/>
  <c r="U131" i="28"/>
  <c r="X69" i="28"/>
  <c r="BV69" i="28" s="1"/>
  <c r="L69" i="28"/>
  <c r="W83" i="27"/>
  <c r="BU83" i="27" s="1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BE32" i="28" s="1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BB69" i="28" s="1"/>
  <c r="S69" i="28"/>
  <c r="BQ69" i="28" s="1"/>
  <c r="R69" i="28"/>
  <c r="BP69" i="28" s="1"/>
  <c r="F69" i="28"/>
  <c r="K83" i="27"/>
  <c r="BI83" i="27" s="1"/>
  <c r="I83" i="27"/>
  <c r="BG83" i="27" s="1"/>
  <c r="Y83" i="27"/>
  <c r="L83" i="27"/>
  <c r="BJ83" i="27" s="1"/>
  <c r="D83" i="27"/>
  <c r="BB83" i="27" s="1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/>
  <c r="AT69" i="29"/>
  <c r="AI69" i="29"/>
  <c r="AS69" i="29"/>
  <c r="BR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/>
  <c r="AI130" i="29"/>
  <c r="BH130" i="29"/>
  <c r="AS130" i="29"/>
  <c r="BR130" i="29" s="1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BR144" i="27" s="1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BO97" i="29" s="1"/>
  <c r="AG97" i="29"/>
  <c r="BF97" i="29" s="1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BG97" i="29" s="1"/>
  <c r="AO97" i="29"/>
  <c r="BN97" i="29" s="1"/>
  <c r="AK97" i="29"/>
  <c r="AJ97" i="29"/>
  <c r="BI97" i="29"/>
  <c r="AB97" i="29"/>
  <c r="BA97" i="29" s="1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BJ69" i="29" s="1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BG130" i="29" s="1"/>
  <c r="X144" i="27"/>
  <c r="X766" i="23"/>
  <c r="S144" i="27"/>
  <c r="S766" i="23"/>
  <c r="P144" i="27"/>
  <c r="P766" i="23"/>
  <c r="D144" i="27"/>
  <c r="BB144" i="27" s="1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AN97" i="29"/>
  <c r="BM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BL69" i="29" s="1"/>
  <c r="AJ69" i="29"/>
  <c r="AQ69" i="29"/>
  <c r="BP69" i="29" s="1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BV130" i="29" s="1"/>
  <c r="AL130" i="29"/>
  <c r="BK130" i="29" s="1"/>
  <c r="AR130" i="29"/>
  <c r="BQ130" i="29" s="1"/>
  <c r="AK130" i="29"/>
  <c r="BJ130" i="29" s="1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BM32" i="29" s="1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BR45" i="27" s="1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BI98" i="28" s="1"/>
  <c r="AX98" i="28"/>
  <c r="BW98" i="28" s="1"/>
  <c r="AM98" i="28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BI131" i="28" s="1"/>
  <c r="AE131" i="28"/>
  <c r="AN131" i="28"/>
  <c r="BM131" i="28" s="1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BO98" i="28" s="1"/>
  <c r="AW98" i="28"/>
  <c r="BV98" i="28" s="1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BJ131" i="28" s="1"/>
  <c r="AB131" i="28"/>
  <c r="BA131" i="28" s="1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/>
  <c r="AE98" i="28"/>
  <c r="BD98" i="28"/>
  <c r="AD98" i="28"/>
  <c r="BC98" i="28"/>
  <c r="AK98" i="28"/>
  <c r="AL98" i="28"/>
  <c r="AH98" i="28"/>
  <c r="BG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BK131" i="28" s="1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BB98" i="28" s="1"/>
  <c r="AG98" i="28"/>
  <c r="AV98" i="28"/>
  <c r="BU98" i="28" s="1"/>
  <c r="AO98" i="28"/>
  <c r="AT98" i="28"/>
  <c r="AU144" i="26"/>
  <c r="AM144" i="26"/>
  <c r="AE144" i="26"/>
  <c r="AS144" i="26"/>
  <c r="AB144" i="26"/>
  <c r="AD144" i="26"/>
  <c r="AV131" i="28"/>
  <c r="BU131" i="28" s="1"/>
  <c r="AT131" i="28"/>
  <c r="BS131" i="28" s="1"/>
  <c r="AR131" i="28"/>
  <c r="BQ131" i="28" s="1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BU111" i="27" s="1"/>
  <c r="AB144" i="27"/>
  <c r="C1113" i="23"/>
  <c r="AA144" i="27"/>
  <c r="AZ144" i="27" s="1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BC111" i="27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BN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BN70" i="28" s="1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BO84" i="27" s="1"/>
  <c r="C84" i="27"/>
  <c r="Y70" i="28"/>
  <c r="BW70" i="28" s="1"/>
  <c r="W70" i="28"/>
  <c r="BU70" i="28" s="1"/>
  <c r="F70" i="28"/>
  <c r="BD70" i="28" s="1"/>
  <c r="O70" i="28"/>
  <c r="BM70" i="28" s="1"/>
  <c r="D70" i="28"/>
  <c r="BB70" i="28" s="1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BG84" i="27" s="1"/>
  <c r="G84" i="27"/>
  <c r="BE84" i="27" s="1"/>
  <c r="T84" i="27"/>
  <c r="D84" i="27"/>
  <c r="BB84" i="27" s="1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BC84" i="27" s="1"/>
  <c r="N84" i="27"/>
  <c r="BL84" i="27" s="1"/>
  <c r="S84" i="27"/>
  <c r="X84" i="27"/>
  <c r="BV84" i="27"/>
  <c r="Q70" i="28"/>
  <c r="BO70" i="28" s="1"/>
  <c r="L70" i="28"/>
  <c r="BJ70" i="28" s="1"/>
  <c r="E70" i="28"/>
  <c r="BC70" i="28"/>
  <c r="T70" i="28"/>
  <c r="BR70" i="28"/>
  <c r="C70" i="28"/>
  <c r="BA70" i="28"/>
  <c r="K70" i="28"/>
  <c r="BI70" i="28" s="1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/>
  <c r="H84" i="27"/>
  <c r="BF84" i="27"/>
  <c r="J84" i="27"/>
  <c r="BH84" i="27"/>
  <c r="Y84" i="27"/>
  <c r="P84" i="27"/>
  <c r="BN84" i="27" s="1"/>
  <c r="J70" i="28"/>
  <c r="X70" i="28"/>
  <c r="BV70" i="28"/>
  <c r="S70" i="28"/>
  <c r="BQ70" i="28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BI98" i="29" s="1"/>
  <c r="AW98" i="29"/>
  <c r="AL98" i="29"/>
  <c r="BK98" i="29" s="1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BG131" i="29" s="1"/>
  <c r="AW131" i="29"/>
  <c r="BV131" i="29" s="1"/>
  <c r="AM131" i="29"/>
  <c r="BL131" i="29" s="1"/>
  <c r="AN131" i="29"/>
  <c r="AL131" i="29"/>
  <c r="AQ70" i="29"/>
  <c r="AJ70" i="29"/>
  <c r="BI70" i="29" s="1"/>
  <c r="AR70" i="29"/>
  <c r="BQ70" i="29" s="1"/>
  <c r="AS70" i="29"/>
  <c r="AC70" i="29"/>
  <c r="AA70" i="29"/>
  <c r="O33" i="29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BA98" i="29" s="1"/>
  <c r="AR98" i="29"/>
  <c r="BQ98" i="29" s="1"/>
  <c r="AO98" i="29"/>
  <c r="AF98" i="29"/>
  <c r="AT98" i="29"/>
  <c r="BS98" i="29" s="1"/>
  <c r="Q145" i="27"/>
  <c r="Q767" i="23"/>
  <c r="O145" i="27"/>
  <c r="O767" i="23"/>
  <c r="G145" i="27"/>
  <c r="G767" i="23"/>
  <c r="V145" i="27"/>
  <c r="V767" i="23"/>
  <c r="T145" i="27"/>
  <c r="BR145" i="27" s="1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Z131" i="29"/>
  <c r="AQ131" i="29"/>
  <c r="AR131" i="29"/>
  <c r="AS131" i="29"/>
  <c r="BR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BG98" i="29"/>
  <c r="AD98" i="29"/>
  <c r="BC98" i="29"/>
  <c r="AE98" i="29"/>
  <c r="BD98" i="29"/>
  <c r="AQ98" i="29"/>
  <c r="BP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BO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BW98" i="29" s="1"/>
  <c r="AG98" i="29"/>
  <c r="BF98" i="29" s="1"/>
  <c r="E767" i="23"/>
  <c r="E145" i="27"/>
  <c r="P145" i="27"/>
  <c r="P767" i="23"/>
  <c r="J145" i="27"/>
  <c r="J767" i="23"/>
  <c r="F145" i="27"/>
  <c r="F767" i="23"/>
  <c r="C145" i="27"/>
  <c r="C767" i="23"/>
  <c r="W145" i="27"/>
  <c r="BU145" i="27" s="1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BL70" i="29" s="1"/>
  <c r="AG70" i="29"/>
  <c r="AX70" i="29"/>
  <c r="BW70" i="29"/>
  <c r="AL70" i="29"/>
  <c r="BK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BQ132" i="28" s="1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BG99" i="28" s="1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/>
  <c r="AB132" i="28"/>
  <c r="BA132" i="28"/>
  <c r="AJ132" i="28"/>
  <c r="AT112" i="26"/>
  <c r="AO112" i="26"/>
  <c r="AA112" i="26"/>
  <c r="AR112" i="26"/>
  <c r="AH112" i="26"/>
  <c r="AP112" i="26"/>
  <c r="AR99" i="28"/>
  <c r="BQ99" i="28" s="1"/>
  <c r="AP99" i="28"/>
  <c r="BO99" i="28" s="1"/>
  <c r="AJ99" i="28"/>
  <c r="BI99" i="28" s="1"/>
  <c r="AF99" i="28"/>
  <c r="BE99" i="28" s="1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AK99" i="28"/>
  <c r="BJ99" i="28" s="1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BU132" i="28" s="1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BF99" i="28" s="1"/>
  <c r="AS99" i="28"/>
  <c r="AL99" i="28"/>
  <c r="AX99" i="28"/>
  <c r="D142" i="23"/>
  <c r="L142" i="23"/>
  <c r="AW112" i="27"/>
  <c r="X1081" i="23"/>
  <c r="AF112" i="27"/>
  <c r="BE112" i="27" s="1"/>
  <c r="G1081" i="23"/>
  <c r="L1081" i="23"/>
  <c r="AK112" i="27"/>
  <c r="BJ112" i="27" s="1"/>
  <c r="H1081" i="23"/>
  <c r="AG112" i="27"/>
  <c r="AN112" i="27"/>
  <c r="O1081" i="23"/>
  <c r="B1081" i="23"/>
  <c r="AA112" i="27"/>
  <c r="AC145" i="27"/>
  <c r="D1114" i="23"/>
  <c r="AP145" i="27"/>
  <c r="BO145" i="27" s="1"/>
  <c r="Q1114" i="23"/>
  <c r="AQ145" i="27"/>
  <c r="BP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BI145" i="27" s="1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BM145" i="27" s="1"/>
  <c r="O1114" i="23"/>
  <c r="B1114" i="23"/>
  <c r="AA145" i="27"/>
  <c r="Y1114" i="23"/>
  <c r="AX145" i="27"/>
  <c r="BW145" i="27" s="1"/>
  <c r="S1114" i="23"/>
  <c r="AR145" i="27"/>
  <c r="H142" i="23"/>
  <c r="T142" i="23"/>
  <c r="AD112" i="27"/>
  <c r="E1081" i="23"/>
  <c r="AR112" i="27"/>
  <c r="BQ112" i="27"/>
  <c r="S1081" i="23"/>
  <c r="AU112" i="27"/>
  <c r="BT112" i="27" s="1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BF145" i="27" s="1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L71" i="28"/>
  <c r="BJ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BQ34" i="28" s="1"/>
  <c r="AQ34" i="28"/>
  <c r="AD34" i="28"/>
  <c r="BC34" i="28" s="1"/>
  <c r="AI34" i="28"/>
  <c r="AE34" i="28"/>
  <c r="E71" i="28"/>
  <c r="BC71" i="28" s="1"/>
  <c r="N71" i="28"/>
  <c r="BL71" i="28"/>
  <c r="G71" i="28"/>
  <c r="BE71" i="28"/>
  <c r="D71" i="28"/>
  <c r="BB71" i="28"/>
  <c r="W71" i="28"/>
  <c r="BU71" i="28"/>
  <c r="U71" i="28"/>
  <c r="BS71" i="28"/>
  <c r="O85" i="27"/>
  <c r="BM85" i="27"/>
  <c r="S85" i="27"/>
  <c r="BQ85" i="27"/>
  <c r="G85" i="27"/>
  <c r="BE85" i="27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BB34" i="28" s="1"/>
  <c r="M71" i="28"/>
  <c r="C71" i="28"/>
  <c r="BA71" i="28" s="1"/>
  <c r="I71" i="28"/>
  <c r="BG71" i="28" s="1"/>
  <c r="M85" i="27"/>
  <c r="BK85" i="27" s="1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BN34" i="28" s="1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AZ71" i="28" s="1"/>
  <c r="Q85" i="27"/>
  <c r="BO85" i="27" s="1"/>
  <c r="K85" i="27"/>
  <c r="BI85" i="27" s="1"/>
  <c r="U85" i="27"/>
  <c r="BS85" i="27" s="1"/>
  <c r="L85" i="27"/>
  <c r="BJ85" i="27" s="1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BR133" i="28" s="1"/>
  <c r="G133" i="28"/>
  <c r="V133" i="28"/>
  <c r="O133" i="28"/>
  <c r="X133" i="28"/>
  <c r="W133" i="28"/>
  <c r="L100" i="28"/>
  <c r="AN34" i="28"/>
  <c r="BM34" i="28" s="1"/>
  <c r="AU34" i="28"/>
  <c r="R71" i="28"/>
  <c r="BP71" i="28" s="1"/>
  <c r="H71" i="28"/>
  <c r="BF71" i="28" s="1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BL34" i="28" s="1"/>
  <c r="Y71" i="28"/>
  <c r="BW71" i="28"/>
  <c r="K71" i="28"/>
  <c r="BI71" i="28"/>
  <c r="O71" i="28"/>
  <c r="V71" i="28"/>
  <c r="BT71" i="28" s="1"/>
  <c r="T71" i="28"/>
  <c r="BR71" i="28" s="1"/>
  <c r="X71" i="28"/>
  <c r="BV71" i="28" s="1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BN134" i="29" s="1"/>
  <c r="F101" i="29"/>
  <c r="T101" i="29"/>
  <c r="S101" i="29"/>
  <c r="K101" i="29"/>
  <c r="G101" i="29"/>
  <c r="U101" i="29"/>
  <c r="F134" i="29"/>
  <c r="BD134" i="29" s="1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BQ99" i="29" s="1"/>
  <c r="AH99" i="29"/>
  <c r="AD99" i="29"/>
  <c r="BC99" i="29" s="1"/>
  <c r="AJ47" i="27"/>
  <c r="K283" i="23"/>
  <c r="AO47" i="27"/>
  <c r="P283" i="23"/>
  <c r="AA47" i="27"/>
  <c r="B283" i="23"/>
  <c r="AB47" i="27"/>
  <c r="BA47" i="27" s="1"/>
  <c r="C283" i="23"/>
  <c r="AS47" i="27"/>
  <c r="T283" i="23"/>
  <c r="AI47" i="27"/>
  <c r="BH47" i="27" s="1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BD34" i="29" s="1"/>
  <c r="AF132" i="29"/>
  <c r="AJ132" i="29"/>
  <c r="AV132" i="29"/>
  <c r="AW132" i="29"/>
  <c r="BV132" i="29" s="1"/>
  <c r="AK132" i="29"/>
  <c r="BJ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BR113" i="27" s="1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BL71" i="29" s="1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BB99" i="29" s="1"/>
  <c r="AL99" i="29"/>
  <c r="BK99" i="29" s="1"/>
  <c r="AB99" i="29"/>
  <c r="AC47" i="27"/>
  <c r="BB47" i="27" s="1"/>
  <c r="D283" i="23"/>
  <c r="AH47" i="27"/>
  <c r="I283" i="23"/>
  <c r="AW47" i="27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Z132" i="29"/>
  <c r="AB132" i="29"/>
  <c r="BA132" i="29"/>
  <c r="AQ132" i="29"/>
  <c r="BP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BF71" i="29" s="1"/>
  <c r="AR71" i="29"/>
  <c r="AP71" i="29"/>
  <c r="BO71" i="29" s="1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/>
  <c r="AO132" i="29"/>
  <c r="AP132" i="29"/>
  <c r="BO132" i="29" s="1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BR71" i="29" s="1"/>
  <c r="AN47" i="26"/>
  <c r="AJ47" i="26"/>
  <c r="AU47" i="26"/>
  <c r="AR47" i="26"/>
  <c r="AD47" i="26"/>
  <c r="AI47" i="26"/>
  <c r="AF99" i="29"/>
  <c r="AX99" i="29"/>
  <c r="AE99" i="29"/>
  <c r="BD99" i="29" s="1"/>
  <c r="AQ99" i="29"/>
  <c r="BP99" i="29" s="1"/>
  <c r="AP99" i="29"/>
  <c r="BO99" i="29" s="1"/>
  <c r="AK99" i="29"/>
  <c r="BJ99" i="29" s="1"/>
  <c r="AU47" i="27"/>
  <c r="V283" i="23"/>
  <c r="AX47" i="27"/>
  <c r="Y283" i="23"/>
  <c r="AN47" i="27"/>
  <c r="BM47" i="27" s="1"/>
  <c r="O283" i="23"/>
  <c r="AT47" i="27"/>
  <c r="BS47" i="27" s="1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Y34" i="29"/>
  <c r="E34" i="29"/>
  <c r="D34" i="29"/>
  <c r="BB34" i="29" s="1"/>
  <c r="AN132" i="29"/>
  <c r="AU132" i="29"/>
  <c r="BT132" i="29" s="1"/>
  <c r="AH132" i="29"/>
  <c r="AC132" i="29"/>
  <c r="BB132" i="29"/>
  <c r="AD132" i="29"/>
  <c r="AS132" i="29"/>
  <c r="AL132" i="29"/>
  <c r="BK132" i="29"/>
  <c r="D146" i="27"/>
  <c r="D768" i="23"/>
  <c r="S146" i="27"/>
  <c r="S768" i="23"/>
  <c r="V146" i="27"/>
  <c r="V768" i="23"/>
  <c r="X146" i="27"/>
  <c r="BV146" i="27" s="1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BK133" i="28" s="1"/>
  <c r="AT133" i="28"/>
  <c r="AP133" i="28"/>
  <c r="AV133" i="28"/>
  <c r="AR133" i="28"/>
  <c r="BQ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Z133" i="28"/>
  <c r="AE133" i="28"/>
  <c r="BD133" i="28"/>
  <c r="AQ133" i="28"/>
  <c r="BP133" i="28" s="1"/>
  <c r="S72" i="29"/>
  <c r="P72" i="29"/>
  <c r="L72" i="29"/>
  <c r="H72" i="29"/>
  <c r="C72" i="29"/>
  <c r="AB100" i="28"/>
  <c r="AM100" i="28"/>
  <c r="AF100" i="28"/>
  <c r="AL100" i="28"/>
  <c r="BK100" i="28" s="1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BJ133" i="28"/>
  <c r="AD133" i="28"/>
  <c r="AM133" i="28"/>
  <c r="BL133" i="28" s="1"/>
  <c r="AC133" i="28"/>
  <c r="BB133" i="28" s="1"/>
  <c r="AN133" i="28"/>
  <c r="AG133" i="28"/>
  <c r="AX133" i="28"/>
  <c r="BW133" i="28" s="1"/>
  <c r="I72" i="29"/>
  <c r="K72" i="29"/>
  <c r="X72" i="29"/>
  <c r="F72" i="29"/>
  <c r="Q72" i="29"/>
  <c r="G72" i="29"/>
  <c r="AQ100" i="28"/>
  <c r="AN100" i="28"/>
  <c r="BM100" i="28" s="1"/>
  <c r="AW100" i="28"/>
  <c r="BV100" i="28" s="1"/>
  <c r="AS100" i="28"/>
  <c r="BR100" i="28" s="1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BE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AZ113" i="27"/>
  <c r="B1082" i="23"/>
  <c r="L1115" i="23"/>
  <c r="AK146" i="27"/>
  <c r="B1115" i="23"/>
  <c r="AA146" i="27"/>
  <c r="AZ146" i="27"/>
  <c r="AV146" i="27"/>
  <c r="W1115" i="23"/>
  <c r="AE146" i="27"/>
  <c r="BD146" i="27"/>
  <c r="F1115" i="23"/>
  <c r="N1115" i="23"/>
  <c r="AM146" i="27"/>
  <c r="AG146" i="27"/>
  <c r="BF146" i="27" s="1"/>
  <c r="H1115" i="23"/>
  <c r="R1082" i="23"/>
  <c r="AQ113" i="27"/>
  <c r="AC113" i="27"/>
  <c r="BB113" i="27" s="1"/>
  <c r="C1082" i="23"/>
  <c r="AB113" i="27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BC146" i="27" s="1"/>
  <c r="AP146" i="27"/>
  <c r="Q1115" i="23"/>
  <c r="AF113" i="27"/>
  <c r="BE113" i="27" s="1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BP146" i="27"/>
  <c r="AT146" i="27"/>
  <c r="U1115" i="23"/>
  <c r="Y1115" i="23"/>
  <c r="AX146" i="27"/>
  <c r="BW146" i="27" s="1"/>
  <c r="AO146" i="27"/>
  <c r="BN146" i="27" s="1"/>
  <c r="P1115" i="23"/>
  <c r="D1115" i="23"/>
  <c r="AC146" i="27"/>
  <c r="BB146" i="27" s="1"/>
  <c r="AU146" i="27"/>
  <c r="BT146" i="27" s="1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T1082" i="23"/>
  <c r="AU113" i="27"/>
  <c r="BT113" i="27"/>
  <c r="AL146" i="27"/>
  <c r="M1115" i="23"/>
  <c r="AF146" i="27"/>
  <c r="BE146" i="27"/>
  <c r="G1115" i="23"/>
  <c r="I1115" i="23"/>
  <c r="AH146" i="27"/>
  <c r="C1115" i="23"/>
  <c r="AB146" i="27"/>
  <c r="BA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BB85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BC86" i="27" s="1"/>
  <c r="N86" i="27"/>
  <c r="BL86" i="27" s="1"/>
  <c r="AK35" i="28"/>
  <c r="BJ35" i="28" s="1"/>
  <c r="R134" i="28"/>
  <c r="I134" i="28"/>
  <c r="AV73" i="28"/>
  <c r="T72" i="28"/>
  <c r="BR72" i="28" s="1"/>
  <c r="Y72" i="28"/>
  <c r="BW72" i="28" s="1"/>
  <c r="H72" i="28"/>
  <c r="BF72" i="28" s="1"/>
  <c r="V72" i="28"/>
  <c r="BT72" i="28" s="1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BJ86" i="27" s="1"/>
  <c r="K86" i="27"/>
  <c r="BI86" i="27" s="1"/>
  <c r="Y86" i="27"/>
  <c r="BW86" i="27" s="1"/>
  <c r="AX35" i="28"/>
  <c r="AF35" i="28"/>
  <c r="AE35" i="28"/>
  <c r="BD35" i="28" s="1"/>
  <c r="AB35" i="28"/>
  <c r="AP35" i="28"/>
  <c r="AG35" i="28"/>
  <c r="BF35" i="28" s="1"/>
  <c r="J134" i="28"/>
  <c r="T134" i="28"/>
  <c r="BR134" i="28" s="1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BO72" i="28" s="1"/>
  <c r="X72" i="28"/>
  <c r="BV72" i="28" s="1"/>
  <c r="M72" i="28"/>
  <c r="BK72" i="28" s="1"/>
  <c r="C72" i="28"/>
  <c r="BA72" i="28"/>
  <c r="P72" i="28"/>
  <c r="J101" i="28"/>
  <c r="U101" i="28"/>
  <c r="S101" i="28"/>
  <c r="E101" i="28"/>
  <c r="L101" i="28"/>
  <c r="R86" i="27"/>
  <c r="BP86" i="27"/>
  <c r="U86" i="27"/>
  <c r="BS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AZ86" i="27" s="1"/>
  <c r="X86" i="27"/>
  <c r="BV86" i="27" s="1"/>
  <c r="T86" i="27"/>
  <c r="BR86" i="27" s="1"/>
  <c r="AW35" i="28"/>
  <c r="AN35" i="28"/>
  <c r="AV35" i="28"/>
  <c r="BU35" i="28" s="1"/>
  <c r="AA35" i="28"/>
  <c r="AZ35" i="28" s="1"/>
  <c r="AD35" i="28"/>
  <c r="BC35" i="28" s="1"/>
  <c r="AT35" i="28"/>
  <c r="BS35" i="28" s="1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BD72" i="28" s="1"/>
  <c r="S72" i="28"/>
  <c r="W72" i="28"/>
  <c r="BU72" i="28" s="1"/>
  <c r="N72" i="28"/>
  <c r="BL72" i="28" s="1"/>
  <c r="B72" i="28"/>
  <c r="AZ72" i="28" s="1"/>
  <c r="Q101" i="28"/>
  <c r="X101" i="28"/>
  <c r="V101" i="28"/>
  <c r="K101" i="28"/>
  <c r="O101" i="28"/>
  <c r="T101" i="28"/>
  <c r="Q86" i="27"/>
  <c r="BO86" i="27" s="1"/>
  <c r="AM35" i="28"/>
  <c r="BL35" i="28" s="1"/>
  <c r="AQ35" i="28"/>
  <c r="O134" i="28"/>
  <c r="P134" i="28"/>
  <c r="AA73" i="28"/>
  <c r="AP73" i="28"/>
  <c r="U72" i="28"/>
  <c r="BS72" i="28" s="1"/>
  <c r="K72" i="28"/>
  <c r="BI72" i="28" s="1"/>
  <c r="C101" i="28"/>
  <c r="H101" i="28"/>
  <c r="N101" i="28"/>
  <c r="M86" i="27"/>
  <c r="W86" i="27"/>
  <c r="BU86" i="27"/>
  <c r="G86" i="27"/>
  <c r="J86" i="27"/>
  <c r="F86" i="27"/>
  <c r="D86" i="27"/>
  <c r="BB86" i="27" s="1"/>
  <c r="AL35" i="28"/>
  <c r="BK35" i="28" s="1"/>
  <c r="AI35" i="28"/>
  <c r="AJ35" i="28"/>
  <c r="AU35" i="28"/>
  <c r="AC35" i="28"/>
  <c r="BB35" i="28" s="1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BG72" i="28" s="1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BP114" i="27" s="1"/>
  <c r="R736" i="23"/>
  <c r="C114" i="27"/>
  <c r="C736" i="23"/>
  <c r="S736" i="23"/>
  <c r="S114" i="27"/>
  <c r="U736" i="23"/>
  <c r="U114" i="27"/>
  <c r="BS114" i="27" s="1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BN72" i="29" s="1"/>
  <c r="AI72" i="29"/>
  <c r="BH72" i="29" s="1"/>
  <c r="AX72" i="29"/>
  <c r="AB72" i="29"/>
  <c r="AL72" i="29"/>
  <c r="BK72" i="29" s="1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BC133" i="29" s="1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BG48" i="27" s="1"/>
  <c r="I284" i="23"/>
  <c r="I35" i="29"/>
  <c r="X35" i="29"/>
  <c r="L35" i="29"/>
  <c r="G35" i="29"/>
  <c r="R35" i="29"/>
  <c r="BP35" i="29" s="1"/>
  <c r="W35" i="29"/>
  <c r="AP100" i="29"/>
  <c r="BO100" i="29" s="1"/>
  <c r="AT100" i="29"/>
  <c r="AN100" i="29"/>
  <c r="BM100" i="29" s="1"/>
  <c r="AL100" i="29"/>
  <c r="BK100" i="29" s="1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BU114" i="27" s="1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BC72" i="29" s="1"/>
  <c r="AJ72" i="29"/>
  <c r="AQ72" i="29"/>
  <c r="AE133" i="29"/>
  <c r="BD133" i="29" s="1"/>
  <c r="AI133" i="29"/>
  <c r="BH133" i="29" s="1"/>
  <c r="AU133" i="29"/>
  <c r="BT133" i="29" s="1"/>
  <c r="AS133" i="29"/>
  <c r="BR133" i="29" s="1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BP48" i="27" s="1"/>
  <c r="R284" i="23"/>
  <c r="J35" i="29"/>
  <c r="BH35" i="29" s="1"/>
  <c r="E35" i="29"/>
  <c r="S35" i="29"/>
  <c r="BQ35" i="29" s="1"/>
  <c r="B35" i="29"/>
  <c r="C35" i="29"/>
  <c r="K35" i="29"/>
  <c r="BI35" i="29" s="1"/>
  <c r="AV100" i="29"/>
  <c r="AX100" i="29"/>
  <c r="AF100" i="29"/>
  <c r="BE100" i="29" s="1"/>
  <c r="AB100" i="29"/>
  <c r="AH100" i="29"/>
  <c r="AC100" i="29"/>
  <c r="E114" i="27"/>
  <c r="E736" i="23"/>
  <c r="J114" i="27"/>
  <c r="BH114" i="27" s="1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/>
  <c r="AC72" i="29"/>
  <c r="AA72" i="29"/>
  <c r="AW72" i="29"/>
  <c r="AU72" i="29"/>
  <c r="AN72" i="29"/>
  <c r="BM72" i="29" s="1"/>
  <c r="AK133" i="29"/>
  <c r="AB133" i="29"/>
  <c r="AQ133" i="29"/>
  <c r="BP133" i="29" s="1"/>
  <c r="AN133" i="29"/>
  <c r="AJ133" i="29"/>
  <c r="BI133" i="29" s="1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BD147" i="27" s="1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BO35" i="29" s="1"/>
  <c r="AS100" i="29"/>
  <c r="AJ100" i="29"/>
  <c r="BI100" i="29" s="1"/>
  <c r="AG100" i="29"/>
  <c r="BF100" i="29" s="1"/>
  <c r="AK100" i="29"/>
  <c r="BJ100" i="29" s="1"/>
  <c r="AU100" i="29"/>
  <c r="BT100" i="29" s="1"/>
  <c r="AR100" i="29"/>
  <c r="BQ100" i="29" s="1"/>
  <c r="O736" i="23"/>
  <c r="O114" i="27"/>
  <c r="BM114" i="27" s="1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BS133" i="29" s="1"/>
  <c r="AP133" i="29"/>
  <c r="BO133" i="29"/>
  <c r="AA133" i="29"/>
  <c r="AZ133" i="29"/>
  <c r="AG133" i="29"/>
  <c r="BF133" i="29"/>
  <c r="AX133" i="29"/>
  <c r="BW133" i="29"/>
  <c r="AH133" i="29"/>
  <c r="BG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BS35" i="29" s="1"/>
  <c r="P35" i="29"/>
  <c r="D35" i="29"/>
  <c r="M35" i="29"/>
  <c r="N35" i="29"/>
  <c r="AD100" i="29"/>
  <c r="AQ100" i="29"/>
  <c r="BP100" i="29" s="1"/>
  <c r="AM100" i="29"/>
  <c r="BL100" i="29" s="1"/>
  <c r="AI100" i="29"/>
  <c r="BH100" i="29" s="1"/>
  <c r="AA100" i="29"/>
  <c r="AZ100" i="29" s="1"/>
  <c r="AW100" i="29"/>
  <c r="BV100" i="29" s="1"/>
  <c r="AB114" i="26"/>
  <c r="AQ114" i="26"/>
  <c r="AX114" i="26"/>
  <c r="AR114" i="26"/>
  <c r="AW114" i="26"/>
  <c r="AL114" i="26"/>
  <c r="N73" i="29"/>
  <c r="BL73" i="29" s="1"/>
  <c r="F73" i="29"/>
  <c r="S73" i="29"/>
  <c r="B73" i="29"/>
  <c r="W73" i="29"/>
  <c r="E73" i="29"/>
  <c r="AQ134" i="28"/>
  <c r="BP134" i="28"/>
  <c r="AR134" i="28"/>
  <c r="BQ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BJ101" i="28" s="1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BN73" i="29" s="1"/>
  <c r="AU134" i="28"/>
  <c r="BT134" i="28" s="1"/>
  <c r="AG134" i="28"/>
  <c r="BF134" i="28" s="1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AH101" i="28"/>
  <c r="BG101" i="28" s="1"/>
  <c r="AC101" i="28"/>
  <c r="BB101" i="28" s="1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BB134" i="28"/>
  <c r="AV134" i="28"/>
  <c r="BU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BA101" i="28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BW134" i="28" s="1"/>
  <c r="AD134" i="28"/>
  <c r="BC134" i="28" s="1"/>
  <c r="AJ147" i="26"/>
  <c r="AK147" i="26"/>
  <c r="AC147" i="26"/>
  <c r="AW147" i="26"/>
  <c r="AB147" i="26"/>
  <c r="AM147" i="26"/>
  <c r="AD101" i="28"/>
  <c r="BC101" i="28" s="1"/>
  <c r="AT101" i="28"/>
  <c r="BS101" i="28" s="1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BB114" i="27" s="1"/>
  <c r="AQ114" i="27"/>
  <c r="R1083" i="23"/>
  <c r="AA114" i="27"/>
  <c r="AZ114" i="27" s="1"/>
  <c r="B1083" i="23"/>
  <c r="AM114" i="27"/>
  <c r="N1083" i="23"/>
  <c r="AF114" i="27"/>
  <c r="G1083" i="23"/>
  <c r="AF147" i="27"/>
  <c r="BE147" i="27" s="1"/>
  <c r="G1116" i="23"/>
  <c r="AN147" i="27"/>
  <c r="O1116" i="23"/>
  <c r="AQ147" i="27"/>
  <c r="BP147" i="27"/>
  <c r="R1116" i="23"/>
  <c r="AK147" i="27"/>
  <c r="L1116" i="23"/>
  <c r="AM147" i="27"/>
  <c r="N1116" i="23"/>
  <c r="AE147" i="27"/>
  <c r="F1116" i="23"/>
  <c r="AN114" i="27"/>
  <c r="O1083" i="23"/>
  <c r="AJ114" i="27"/>
  <c r="BI114" i="27" s="1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BO114" i="27"/>
  <c r="AS114" i="27"/>
  <c r="T1083" i="23"/>
  <c r="AI114" i="27"/>
  <c r="J1083" i="23"/>
  <c r="AX114" i="27"/>
  <c r="Y1083" i="23"/>
  <c r="AJ147" i="27"/>
  <c r="BI147" i="27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BO73" i="28" s="1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BG73" i="28" s="1"/>
  <c r="W73" i="28"/>
  <c r="BU73" i="28" s="1"/>
  <c r="D73" i="28"/>
  <c r="BB73" i="28" s="1"/>
  <c r="B73" i="28"/>
  <c r="AZ73" i="28" s="1"/>
  <c r="S73" i="28"/>
  <c r="BQ73" i="28" s="1"/>
  <c r="H102" i="28"/>
  <c r="BF102" i="28" s="1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BD36" i="28" s="1"/>
  <c r="F73" i="28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BH73" i="28" s="1"/>
  <c r="X73" i="28"/>
  <c r="BV73" i="28" s="1"/>
  <c r="P73" i="28"/>
  <c r="BN73" i="28" s="1"/>
  <c r="N73" i="28"/>
  <c r="BL73" i="28" s="1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AH36" i="28"/>
  <c r="V73" i="28"/>
  <c r="BT73" i="28" s="1"/>
  <c r="R73" i="28"/>
  <c r="BP73" i="28" s="1"/>
  <c r="H73" i="28"/>
  <c r="BF73" i="28" s="1"/>
  <c r="G73" i="28"/>
  <c r="BE73" i="28" s="1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BW103" i="29" s="1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BL103" i="29" s="1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BQ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BC36" i="29" s="1"/>
  <c r="J36" i="29"/>
  <c r="BH36" i="29" s="1"/>
  <c r="S36" i="29"/>
  <c r="BQ36" i="29" s="1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BE73" i="29" s="1"/>
  <c r="AE73" i="29"/>
  <c r="BD73" i="29" s="1"/>
  <c r="AU73" i="29"/>
  <c r="BT73" i="29" s="1"/>
  <c r="AS73" i="29"/>
  <c r="BR73" i="29" s="1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BW101" i="29" s="1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BL49" i="27" s="1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BF73" i="29" s="1"/>
  <c r="AQ73" i="29"/>
  <c r="BP73" i="29" s="1"/>
  <c r="AK73" i="29"/>
  <c r="BJ73" i="29" s="1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BA134" i="29" s="1"/>
  <c r="AF134" i="29"/>
  <c r="AC134" i="29"/>
  <c r="BB134" i="29" s="1"/>
  <c r="AA134" i="29"/>
  <c r="AP134" i="29"/>
  <c r="BO134" i="29" s="1"/>
  <c r="AM134" i="29"/>
  <c r="AQ134" i="29"/>
  <c r="BP134" i="29" s="1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BM101" i="29" s="1"/>
  <c r="AK101" i="29"/>
  <c r="AE101" i="29"/>
  <c r="BD101" i="29" s="1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BV73" i="29" s="1"/>
  <c r="AN73" i="29"/>
  <c r="BM73" i="29" s="1"/>
  <c r="AX73" i="29"/>
  <c r="AH73" i="29"/>
  <c r="BG73" i="29"/>
  <c r="AJ73" i="29"/>
  <c r="BI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BS115" i="27" s="1"/>
  <c r="U737" i="23"/>
  <c r="B737" i="23"/>
  <c r="B115" i="27"/>
  <c r="AZ115" i="27" s="1"/>
  <c r="L115" i="27"/>
  <c r="L737" i="23"/>
  <c r="R737" i="23"/>
  <c r="R115" i="27"/>
  <c r="AO101" i="29"/>
  <c r="AH101" i="29"/>
  <c r="AW101" i="29"/>
  <c r="AG101" i="29"/>
  <c r="BF101" i="29" s="1"/>
  <c r="AD101" i="29"/>
  <c r="AV101" i="29"/>
  <c r="BU101" i="29"/>
  <c r="AO49" i="27"/>
  <c r="P285" i="23"/>
  <c r="AR49" i="27"/>
  <c r="S285" i="23"/>
  <c r="AV49" i="27"/>
  <c r="W285" i="23"/>
  <c r="AC49" i="27"/>
  <c r="D285" i="23"/>
  <c r="AH49" i="27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BE36" i="29" s="1"/>
  <c r="U36" i="29"/>
  <c r="M36" i="29"/>
  <c r="BK36" i="29" s="1"/>
  <c r="L36" i="29"/>
  <c r="AO73" i="29"/>
  <c r="AA73" i="29"/>
  <c r="AZ73" i="29" s="1"/>
  <c r="AP73" i="29"/>
  <c r="AV73" i="29"/>
  <c r="AR73" i="29"/>
  <c r="BQ73" i="29"/>
  <c r="AB73" i="29"/>
  <c r="BA73" i="29" s="1"/>
  <c r="I148" i="27"/>
  <c r="I770" i="23"/>
  <c r="E148" i="27"/>
  <c r="E770" i="23"/>
  <c r="K148" i="27"/>
  <c r="BI148" i="27" s="1"/>
  <c r="K770" i="23"/>
  <c r="H148" i="27"/>
  <c r="H770" i="23"/>
  <c r="X148" i="27"/>
  <c r="X770" i="23"/>
  <c r="O770" i="23"/>
  <c r="O148" i="27"/>
  <c r="AE134" i="29"/>
  <c r="AD134" i="29"/>
  <c r="BC134" i="29" s="1"/>
  <c r="AU134" i="29"/>
  <c r="BT134" i="29" s="1"/>
  <c r="AG134" i="29"/>
  <c r="AT134" i="29"/>
  <c r="BS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BN102" i="28" s="1"/>
  <c r="AA102" i="28"/>
  <c r="AZ102" i="28"/>
  <c r="AM102" i="28"/>
  <c r="BL102" i="28"/>
  <c r="AT135" i="28"/>
  <c r="AH135" i="28"/>
  <c r="BG135" i="28" s="1"/>
  <c r="AV135" i="28"/>
  <c r="AE135" i="28"/>
  <c r="BD135" i="28" s="1"/>
  <c r="AF135" i="28"/>
  <c r="BE135" i="28" s="1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BG102" i="28" s="1"/>
  <c r="AQ102" i="28"/>
  <c r="AF102" i="28"/>
  <c r="AS102" i="28"/>
  <c r="BR102" i="28" s="1"/>
  <c r="AG102" i="28"/>
  <c r="AR135" i="28"/>
  <c r="BQ135" i="28" s="1"/>
  <c r="AX135" i="28"/>
  <c r="AO135" i="28"/>
  <c r="BN135" i="28" s="1"/>
  <c r="AN135" i="28"/>
  <c r="AC135" i="28"/>
  <c r="BB135" i="28" s="1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BI102" i="28" s="1"/>
  <c r="AX102" i="28"/>
  <c r="AC102" i="28"/>
  <c r="BB102" i="28" s="1"/>
  <c r="AL102" i="28"/>
  <c r="BK102" i="28" s="1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BJ102" i="28" s="1"/>
  <c r="AR102" i="28"/>
  <c r="AV102" i="28"/>
  <c r="AN102" i="28"/>
  <c r="BM102" i="28" s="1"/>
  <c r="AP135" i="28"/>
  <c r="AL135" i="28"/>
  <c r="AU135" i="28"/>
  <c r="BT135" i="28" s="1"/>
  <c r="AG135" i="28"/>
  <c r="BF135" i="28" s="1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BB148" i="27" s="1"/>
  <c r="D1117" i="23"/>
  <c r="AX148" i="27"/>
  <c r="BW148" i="27" s="1"/>
  <c r="Y1117" i="23"/>
  <c r="AM148" i="27"/>
  <c r="BL148" i="27" s="1"/>
  <c r="N1117" i="23"/>
  <c r="AD148" i="27"/>
  <c r="E1117" i="23"/>
  <c r="B1117" i="23"/>
  <c r="AA148" i="27"/>
  <c r="L1117" i="23"/>
  <c r="AK148" i="27"/>
  <c r="BJ148" i="27" s="1"/>
  <c r="AX115" i="27"/>
  <c r="Y1084" i="23"/>
  <c r="AF115" i="27"/>
  <c r="BE115" i="27" s="1"/>
  <c r="AK115" i="27"/>
  <c r="D1084" i="23"/>
  <c r="AC115" i="27"/>
  <c r="P1084" i="23"/>
  <c r="AO115" i="27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BQ115" i="27" s="1"/>
  <c r="AE115" i="27"/>
  <c r="AQ115" i="27"/>
  <c r="AW115" i="27"/>
  <c r="BV115" i="27" s="1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BK148" i="27" s="1"/>
  <c r="M1117" i="23"/>
  <c r="AB148" i="27"/>
  <c r="BA148" i="27" s="1"/>
  <c r="C1117" i="23"/>
  <c r="AH115" i="27"/>
  <c r="BG115" i="27" s="1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BF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BA103" i="28" s="1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BR104" i="29" s="1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/>
  <c r="AP135" i="29"/>
  <c r="BO135" i="29"/>
  <c r="AH135" i="29"/>
  <c r="AB135" i="29"/>
  <c r="BA135" i="29" s="1"/>
  <c r="AI135" i="29"/>
  <c r="BH135" i="29" s="1"/>
  <c r="AK135" i="29"/>
  <c r="BJ135" i="29" s="1"/>
  <c r="U149" i="27"/>
  <c r="BS149" i="27" s="1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BS102" i="29" s="1"/>
  <c r="AJ135" i="29"/>
  <c r="BI135" i="29" s="1"/>
  <c r="AX135" i="29"/>
  <c r="BW135" i="29" s="1"/>
  <c r="AA135" i="29"/>
  <c r="AD135" i="29"/>
  <c r="BC135" i="29" s="1"/>
  <c r="AQ135" i="29"/>
  <c r="BP135" i="29" s="1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BE135" i="29" s="1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BC116" i="27" s="1"/>
  <c r="E738" i="23"/>
  <c r="Q116" i="27"/>
  <c r="Q738" i="23"/>
  <c r="Y116" i="27"/>
  <c r="Y738" i="23"/>
  <c r="AC102" i="29"/>
  <c r="AO102" i="29"/>
  <c r="AA102" i="29"/>
  <c r="AZ102" i="29"/>
  <c r="AL102" i="29"/>
  <c r="AW102" i="29"/>
  <c r="BV102" i="29" s="1"/>
  <c r="AB102" i="29"/>
  <c r="BA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/>
  <c r="AG135" i="29"/>
  <c r="AT135" i="29"/>
  <c r="BS135" i="29" s="1"/>
  <c r="AO135" i="29"/>
  <c r="AE135" i="29"/>
  <c r="BD135" i="29" s="1"/>
  <c r="AV135" i="29"/>
  <c r="BU135" i="29" s="1"/>
  <c r="V771" i="23"/>
  <c r="V149" i="27"/>
  <c r="G149" i="27"/>
  <c r="G771" i="23"/>
  <c r="L149" i="27"/>
  <c r="BJ149" i="27" s="1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BM136" i="28" s="1"/>
  <c r="AP136" i="28"/>
  <c r="BO136" i="28"/>
  <c r="AC103" i="28"/>
  <c r="BB103" i="28"/>
  <c r="AV103" i="28"/>
  <c r="BU103" i="28"/>
  <c r="AT103" i="28"/>
  <c r="BS103" i="28" s="1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BE103" i="28" s="1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Z136" i="28"/>
  <c r="AU136" i="28"/>
  <c r="BT136" i="28"/>
  <c r="AE136" i="28"/>
  <c r="AH136" i="28"/>
  <c r="BG136" i="28" s="1"/>
  <c r="AL136" i="28"/>
  <c r="AR136" i="28"/>
  <c r="AJ103" i="28"/>
  <c r="BI103" i="28"/>
  <c r="AE103" i="28"/>
  <c r="AI103" i="28"/>
  <c r="BH103" i="28" s="1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BA136" i="28" s="1"/>
  <c r="AD136" i="28"/>
  <c r="AM136" i="28"/>
  <c r="AV136" i="28"/>
  <c r="AJ136" i="28"/>
  <c r="BI136" i="28" s="1"/>
  <c r="AI136" i="28"/>
  <c r="AK103" i="28"/>
  <c r="BJ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BA116" i="27" s="1"/>
  <c r="C1085" i="23"/>
  <c r="AI116" i="27"/>
  <c r="J1085" i="23"/>
  <c r="AK116" i="27"/>
  <c r="BJ116" i="27" s="1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BS116" i="27" s="1"/>
  <c r="AE116" i="27"/>
  <c r="BD116" i="27" s="1"/>
  <c r="F1085" i="23"/>
  <c r="P1085" i="23"/>
  <c r="AO116" i="27"/>
  <c r="BN116" i="27" s="1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BN149" i="27" s="1"/>
  <c r="P1118" i="23"/>
  <c r="AR116" i="27"/>
  <c r="S1085" i="23"/>
  <c r="AM116" i="27"/>
  <c r="N1085" i="23"/>
  <c r="AS116" i="27"/>
  <c r="T1085" i="23"/>
  <c r="R1085" i="23"/>
  <c r="AQ116" i="27"/>
  <c r="BP116" i="27" s="1"/>
  <c r="AG116" i="27"/>
  <c r="BF116" i="27" s="1"/>
  <c r="H1085" i="23"/>
  <c r="AU116" i="27"/>
  <c r="V1085" i="23"/>
  <c r="G1118" i="23"/>
  <c r="AF149" i="27"/>
  <c r="BE149" i="27" s="1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BE116" i="27" s="1"/>
  <c r="G1085" i="23"/>
  <c r="AH116" i="27"/>
  <c r="BG116" i="27" s="1"/>
  <c r="I1085" i="23"/>
  <c r="M1085" i="23"/>
  <c r="AL116" i="27"/>
  <c r="Y1085" i="23"/>
  <c r="AX116" i="27"/>
  <c r="BW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BR137" i="28" s="1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BD137" i="28" s="1"/>
  <c r="S137" i="28"/>
  <c r="BQ137" i="28" s="1"/>
  <c r="D137" i="28"/>
  <c r="G104" i="28"/>
  <c r="N104" i="28"/>
  <c r="BL104" i="28" s="1"/>
  <c r="U104" i="28"/>
  <c r="I137" i="28"/>
  <c r="B137" i="28"/>
  <c r="E137" i="28"/>
  <c r="Q137" i="28"/>
  <c r="C137" i="28"/>
  <c r="U137" i="28"/>
  <c r="BS137" i="28" s="1"/>
  <c r="X104" i="28"/>
  <c r="E104" i="28"/>
  <c r="V104" i="28"/>
  <c r="L104" i="28"/>
  <c r="K104" i="28"/>
  <c r="F104" i="28"/>
  <c r="W138" i="29"/>
  <c r="L138" i="29"/>
  <c r="BJ138" i="29" s="1"/>
  <c r="Q138" i="29"/>
  <c r="U138" i="29"/>
  <c r="V138" i="29"/>
  <c r="S138" i="29"/>
  <c r="U105" i="29"/>
  <c r="E105" i="29"/>
  <c r="BC105" i="29" s="1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BE103" i="29" s="1"/>
  <c r="AV103" i="29"/>
  <c r="BU103" i="29" s="1"/>
  <c r="AQ103" i="29"/>
  <c r="BP103" i="29" s="1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BD103" i="29" s="1"/>
  <c r="AM103" i="29"/>
  <c r="AD103" i="29"/>
  <c r="BC103" i="29" s="1"/>
  <c r="AK103" i="29"/>
  <c r="BJ103" i="29" s="1"/>
  <c r="AO103" i="29"/>
  <c r="BN103" i="29" s="1"/>
  <c r="AB103" i="29"/>
  <c r="BA103" i="29" s="1"/>
  <c r="AF136" i="29"/>
  <c r="BE136" i="29" s="1"/>
  <c r="AL136" i="29"/>
  <c r="AU136" i="29"/>
  <c r="AC136" i="29"/>
  <c r="AP136" i="29"/>
  <c r="AI136" i="29"/>
  <c r="BH136" i="29" s="1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/>
  <c r="AG103" i="29"/>
  <c r="AA103" i="29"/>
  <c r="AH103" i="29"/>
  <c r="AK136" i="29"/>
  <c r="AM136" i="29"/>
  <c r="AT136" i="29"/>
  <c r="AE136" i="29"/>
  <c r="BD136" i="29"/>
  <c r="AH136" i="29"/>
  <c r="BG136" i="29"/>
  <c r="AQ136" i="29"/>
  <c r="BP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/>
  <c r="AL103" i="29"/>
  <c r="AC103" i="29"/>
  <c r="BB103" i="29" s="1"/>
  <c r="AX103" i="29"/>
  <c r="AT103" i="29"/>
  <c r="BS103" i="29" s="1"/>
  <c r="AG136" i="29"/>
  <c r="AS136" i="29"/>
  <c r="BR136" i="29" s="1"/>
  <c r="AR136" i="29"/>
  <c r="BQ136" i="29"/>
  <c r="AA136" i="29"/>
  <c r="AZ136" i="29"/>
  <c r="AW136" i="29"/>
  <c r="AN136" i="29"/>
  <c r="BM136" i="29" s="1"/>
  <c r="AA117" i="26"/>
  <c r="AW117" i="26"/>
  <c r="AN117" i="26"/>
  <c r="AU117" i="26"/>
  <c r="AE117" i="26"/>
  <c r="AF117" i="26"/>
  <c r="AD104" i="28"/>
  <c r="BC104" i="28" s="1"/>
  <c r="AW104" i="28"/>
  <c r="BV104" i="28" s="1"/>
  <c r="AG104" i="28"/>
  <c r="AP104" i="28"/>
  <c r="BO104" i="28" s="1"/>
  <c r="AN104" i="28"/>
  <c r="AQ104" i="28"/>
  <c r="BP104" i="28" s="1"/>
  <c r="AO104" i="28"/>
  <c r="BN104" i="28" s="1"/>
  <c r="AD137" i="28"/>
  <c r="BC137" i="28" s="1"/>
  <c r="AR137" i="28"/>
  <c r="AV137" i="28"/>
  <c r="AT137" i="28"/>
  <c r="AW137" i="28"/>
  <c r="AO137" i="28"/>
  <c r="BN137" i="28" s="1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BJ104" i="28" s="1"/>
  <c r="AV104" i="28"/>
  <c r="AS137" i="28"/>
  <c r="AU137" i="28"/>
  <c r="BT137" i="28" s="1"/>
  <c r="AC137" i="28"/>
  <c r="BB137" i="28" s="1"/>
  <c r="AM137" i="28"/>
  <c r="BL137" i="28" s="1"/>
  <c r="AH137" i="28"/>
  <c r="AQ137" i="28"/>
  <c r="BP137" i="28" s="1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BK104" i="28" s="1"/>
  <c r="AF104" i="28"/>
  <c r="AA104" i="28"/>
  <c r="AZ104" i="28" s="1"/>
  <c r="AS104" i="28"/>
  <c r="BR104" i="28" s="1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BI104" i="28" s="1"/>
  <c r="AT104" i="28"/>
  <c r="BS104" i="28"/>
  <c r="AE104" i="28"/>
  <c r="BD104" i="28"/>
  <c r="AU104" i="28"/>
  <c r="BT104" i="28"/>
  <c r="AG137" i="28"/>
  <c r="BF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BK117" i="27" s="1"/>
  <c r="M1086" i="23"/>
  <c r="AW117" i="27"/>
  <c r="X1086" i="23"/>
  <c r="AV117" i="27"/>
  <c r="BU117" i="27" s="1"/>
  <c r="W1086" i="23"/>
  <c r="J1119" i="23"/>
  <c r="AI150" i="27"/>
  <c r="R1119" i="23"/>
  <c r="AQ150" i="27"/>
  <c r="AO150" i="27"/>
  <c r="P1119" i="23"/>
  <c r="T1119" i="23"/>
  <c r="AS150" i="27"/>
  <c r="BR150" i="27" s="1"/>
  <c r="AV150" i="27"/>
  <c r="W1119" i="23"/>
  <c r="V1119" i="23"/>
  <c r="AU150" i="27"/>
  <c r="BT150" i="27" s="1"/>
  <c r="AI117" i="27"/>
  <c r="J1086" i="23"/>
  <c r="Y1086" i="23"/>
  <c r="AX117" i="27"/>
  <c r="BW117" i="27" s="1"/>
  <c r="H1086" i="23"/>
  <c r="AG117" i="27"/>
  <c r="BF117" i="27" s="1"/>
  <c r="AM117" i="27"/>
  <c r="N1086" i="23"/>
  <c r="AQ117" i="27"/>
  <c r="R1086" i="23"/>
  <c r="AO117" i="27"/>
  <c r="P1086" i="23"/>
  <c r="AG150" i="27"/>
  <c r="BF150" i="27" s="1"/>
  <c r="H1119" i="23"/>
  <c r="AB150" i="27"/>
  <c r="BA150" i="27" s="1"/>
  <c r="C1119" i="23"/>
  <c r="I1119" i="23"/>
  <c r="AH150" i="27"/>
  <c r="BG150" i="27" s="1"/>
  <c r="AR150" i="27"/>
  <c r="BQ150" i="27"/>
  <c r="S1119" i="23"/>
  <c r="AA150" i="27"/>
  <c r="AZ150" i="27" s="1"/>
  <c r="B1119" i="23"/>
  <c r="AM150" i="27"/>
  <c r="N1119" i="23"/>
  <c r="AF117" i="27"/>
  <c r="BE117" i="27" s="1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BB150" i="27"/>
  <c r="D1119" i="23"/>
  <c r="AP150" i="27"/>
  <c r="Q1119" i="23"/>
  <c r="AE150" i="27"/>
  <c r="F1119" i="23"/>
  <c r="AL150" i="27"/>
  <c r="BK150" i="27" s="1"/>
  <c r="M1119" i="23"/>
  <c r="AT150" i="27"/>
  <c r="BS150" i="27" s="1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BD117" i="27" s="1"/>
  <c r="F1086" i="23"/>
  <c r="AD150" i="27"/>
  <c r="E1119" i="23"/>
  <c r="AK150" i="27"/>
  <c r="BJ150" i="27"/>
  <c r="L1119" i="23"/>
  <c r="AX150" i="27"/>
  <c r="Y1119" i="23"/>
  <c r="AF150" i="27"/>
  <c r="BE150" i="27" s="1"/>
  <c r="G1119" i="23"/>
  <c r="AN150" i="27"/>
  <c r="BM150" i="27" s="1"/>
  <c r="O1119" i="23"/>
  <c r="AJ150" i="27"/>
  <c r="BI150" i="27" s="1"/>
  <c r="K1119" i="23"/>
  <c r="W105" i="28"/>
  <c r="G105" i="28"/>
  <c r="M105" i="28"/>
  <c r="I138" i="28"/>
  <c r="J138" i="28"/>
  <c r="Q138" i="28"/>
  <c r="B138" i="28"/>
  <c r="Y138" i="28"/>
  <c r="BW138" i="28" s="1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BF138" i="28" s="1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BI138" i="28" s="1"/>
  <c r="X138" i="28"/>
  <c r="P138" i="28"/>
  <c r="V138" i="28"/>
  <c r="BT138" i="28" s="1"/>
  <c r="O138" i="28"/>
  <c r="T138" i="28"/>
  <c r="I105" i="28"/>
  <c r="BG105" i="28" s="1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BO139" i="29" s="1"/>
  <c r="L139" i="29"/>
  <c r="M139" i="29"/>
  <c r="G139" i="29"/>
  <c r="BE139" i="29" s="1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BN104" i="29" s="1"/>
  <c r="AM104" i="29"/>
  <c r="BL104" i="29" s="1"/>
  <c r="AI104" i="29"/>
  <c r="AB104" i="29"/>
  <c r="BA104" i="29"/>
  <c r="AU104" i="29"/>
  <c r="BT104" i="29"/>
  <c r="F151" i="27"/>
  <c r="F773" i="23"/>
  <c r="E151" i="27"/>
  <c r="S151" i="27"/>
  <c r="N151" i="27"/>
  <c r="U151" i="27"/>
  <c r="U773" i="23"/>
  <c r="V151" i="27"/>
  <c r="V773" i="23"/>
  <c r="AV137" i="29"/>
  <c r="AN137" i="29"/>
  <c r="BM137" i="29" s="1"/>
  <c r="AG137" i="29"/>
  <c r="AE137" i="29"/>
  <c r="BD137" i="29" s="1"/>
  <c r="AF137" i="29"/>
  <c r="AJ137" i="29"/>
  <c r="BI137" i="29" s="1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/>
  <c r="AV104" i="29"/>
  <c r="BU104" i="29"/>
  <c r="AG104" i="29"/>
  <c r="BF104" i="29"/>
  <c r="AC104" i="29"/>
  <c r="AN104" i="29"/>
  <c r="AW104" i="29"/>
  <c r="BV104" i="29"/>
  <c r="G151" i="27"/>
  <c r="G773" i="23"/>
  <c r="M151" i="27"/>
  <c r="M773" i="23"/>
  <c r="W151" i="27"/>
  <c r="Y151" i="27"/>
  <c r="Y773" i="23"/>
  <c r="X151" i="27"/>
  <c r="Q151" i="27"/>
  <c r="AL137" i="29"/>
  <c r="BK137" i="29" s="1"/>
  <c r="AO137" i="29"/>
  <c r="AK137" i="29"/>
  <c r="BJ137" i="29" s="1"/>
  <c r="AU137" i="29"/>
  <c r="BT137" i="29" s="1"/>
  <c r="AA137" i="29"/>
  <c r="AZ137" i="29" s="1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/>
  <c r="AX104" i="29"/>
  <c r="AL104" i="29"/>
  <c r="BK104" i="29" s="1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BI151" i="27" s="1"/>
  <c r="K773" i="23"/>
  <c r="O151" i="27"/>
  <c r="AP137" i="29"/>
  <c r="AD137" i="29"/>
  <c r="AM137" i="29"/>
  <c r="BL137" i="29" s="1"/>
  <c r="AX137" i="29"/>
  <c r="AB137" i="29"/>
  <c r="BA137" i="29" s="1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/>
  <c r="AD138" i="28"/>
  <c r="AW138" i="28"/>
  <c r="BV138" i="28" s="1"/>
  <c r="AQ105" i="28"/>
  <c r="AP105" i="28"/>
  <c r="BO105" i="28" s="1"/>
  <c r="AO105" i="28"/>
  <c r="BN105" i="28" s="1"/>
  <c r="AX105" i="28"/>
  <c r="BW105" i="28" s="1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BF105" i="28"/>
  <c r="AJ105" i="28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BP138" i="28" s="1"/>
  <c r="AK138" i="28"/>
  <c r="BJ138" i="28"/>
  <c r="AN138" i="28"/>
  <c r="BM138" i="28"/>
  <c r="AP138" i="28"/>
  <c r="AT138" i="28"/>
  <c r="BS138" i="28" s="1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BU138" i="28" s="1"/>
  <c r="AJ138" i="28"/>
  <c r="AX138" i="28"/>
  <c r="AH105" i="28"/>
  <c r="AU105" i="28"/>
  <c r="BT105" i="28" s="1"/>
  <c r="AK105" i="28"/>
  <c r="AI105" i="28"/>
  <c r="BH105" i="28" s="1"/>
  <c r="AN105" i="28"/>
  <c r="BM105" i="28" s="1"/>
  <c r="AF151" i="26"/>
  <c r="AS151" i="26"/>
  <c r="AH151" i="26"/>
  <c r="AJ151" i="26"/>
  <c r="AU151" i="26"/>
  <c r="AT151" i="26"/>
  <c r="Q1120" i="23"/>
  <c r="AP151" i="27"/>
  <c r="U1120" i="23"/>
  <c r="AT151" i="27"/>
  <c r="BS151" i="27" s="1"/>
  <c r="AL151" i="27"/>
  <c r="BK151" i="27"/>
  <c r="M1120" i="23"/>
  <c r="AW151" i="27"/>
  <c r="BV151" i="27" s="1"/>
  <c r="X1120" i="23"/>
  <c r="AK151" i="27"/>
  <c r="L1120" i="23"/>
  <c r="AI151" i="27"/>
  <c r="J1120" i="23"/>
  <c r="AT118" i="27"/>
  <c r="BS118" i="27" s="1"/>
  <c r="U1087" i="23"/>
  <c r="P1087" i="23"/>
  <c r="AO118" i="27"/>
  <c r="BN118" i="27" s="1"/>
  <c r="AM118" i="27"/>
  <c r="N1087" i="23"/>
  <c r="AF118" i="27"/>
  <c r="BE118" i="27" s="1"/>
  <c r="G1087" i="23"/>
  <c r="I1087" i="23"/>
  <c r="AH118" i="27"/>
  <c r="E1087" i="23"/>
  <c r="AD118" i="27"/>
  <c r="AS151" i="27"/>
  <c r="BR151" i="27" s="1"/>
  <c r="T1120" i="23"/>
  <c r="AM151" i="27"/>
  <c r="BL151" i="27" s="1"/>
  <c r="N1120" i="23"/>
  <c r="H1120" i="23"/>
  <c r="AG151" i="27"/>
  <c r="BF151" i="27"/>
  <c r="S1120" i="23"/>
  <c r="AR151" i="27"/>
  <c r="BQ151" i="27" s="1"/>
  <c r="G1120" i="23"/>
  <c r="AF151" i="27"/>
  <c r="BE151" i="27" s="1"/>
  <c r="AC118" i="27"/>
  <c r="BB118" i="27" s="1"/>
  <c r="D1087" i="23"/>
  <c r="AI118" i="27"/>
  <c r="J1087" i="23"/>
  <c r="L1087" i="23"/>
  <c r="AK118" i="27"/>
  <c r="AB118" i="27"/>
  <c r="BA118" i="27"/>
  <c r="C1087" i="23"/>
  <c r="AX118" i="27"/>
  <c r="Y1087" i="23"/>
  <c r="AV118" i="27"/>
  <c r="BU118" i="27" s="1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BU151" i="27"/>
  <c r="W1120" i="23"/>
  <c r="S1087" i="23"/>
  <c r="AR118" i="27"/>
  <c r="BQ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V1120" i="23"/>
  <c r="AU151" i="27"/>
  <c r="P1120" i="23"/>
  <c r="AO151" i="27"/>
  <c r="BN151" i="27" s="1"/>
  <c r="O1120" i="23"/>
  <c r="AN151" i="27"/>
  <c r="AB151" i="27"/>
  <c r="BA151" i="27" s="1"/>
  <c r="C1120" i="23"/>
  <c r="AH151" i="27"/>
  <c r="I1120" i="23"/>
  <c r="AP118" i="27"/>
  <c r="BO118" i="27" s="1"/>
  <c r="Q1087" i="23"/>
  <c r="AW118" i="27"/>
  <c r="X1087" i="23"/>
  <c r="R1087" i="23"/>
  <c r="AQ118" i="27"/>
  <c r="AS118" i="27"/>
  <c r="BR118" i="27" s="1"/>
  <c r="T1087" i="23"/>
  <c r="AU118" i="27"/>
  <c r="BT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BT106" i="28" s="1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BD139" i="28" s="1"/>
  <c r="H139" i="28"/>
  <c r="BF139" i="28" s="1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BV107" i="29" s="1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BU107" i="29" s="1"/>
  <c r="G107" i="29"/>
  <c r="Q107" i="29"/>
  <c r="AL105" i="29"/>
  <c r="BK105" i="29" s="1"/>
  <c r="AQ105" i="29"/>
  <c r="BP105" i="29" s="1"/>
  <c r="O119" i="27"/>
  <c r="BM119" i="27" s="1"/>
  <c r="O741" i="23"/>
  <c r="X119" i="27"/>
  <c r="X741" i="23"/>
  <c r="AH138" i="29"/>
  <c r="W152" i="27"/>
  <c r="BU152" i="27" s="1"/>
  <c r="W774" i="23"/>
  <c r="R152" i="27"/>
  <c r="R774" i="23"/>
  <c r="D152" i="27"/>
  <c r="D774" i="23"/>
  <c r="AH105" i="29"/>
  <c r="AJ105" i="29"/>
  <c r="BI105" i="29" s="1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BJ105" i="29" s="1"/>
  <c r="AC105" i="29"/>
  <c r="BB105" i="29" s="1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BN138" i="29" s="1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BE105" i="29" s="1"/>
  <c r="AL138" i="29"/>
  <c r="AX138" i="29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BR105" i="29"/>
  <c r="AO105" i="29"/>
  <c r="AP105" i="29"/>
  <c r="BO105" i="29" s="1"/>
  <c r="AW105" i="29"/>
  <c r="BV105" i="29" s="1"/>
  <c r="AV105" i="29"/>
  <c r="BU105" i="29" s="1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BT138" i="29" s="1"/>
  <c r="AP138" i="29"/>
  <c r="BO138" i="29" s="1"/>
  <c r="AV138" i="29"/>
  <c r="BU138" i="29"/>
  <c r="AS138" i="29"/>
  <c r="BR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BS106" i="28" s="1"/>
  <c r="AO106" i="28"/>
  <c r="BN106" i="28" s="1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BB106" i="28"/>
  <c r="AH106" i="28"/>
  <c r="BG106" i="28" s="1"/>
  <c r="AS106" i="28"/>
  <c r="BR106" i="28" s="1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BE139" i="28" s="1"/>
  <c r="AI139" i="28"/>
  <c r="BH139" i="28" s="1"/>
  <c r="AH139" i="28"/>
  <c r="AT139" i="28"/>
  <c r="BS139" i="28" s="1"/>
  <c r="AQ152" i="26"/>
  <c r="AP152" i="26"/>
  <c r="AS152" i="26"/>
  <c r="AU152" i="26"/>
  <c r="AG152" i="26"/>
  <c r="AF152" i="26"/>
  <c r="AF106" i="28"/>
  <c r="BE106" i="28" s="1"/>
  <c r="AP106" i="28"/>
  <c r="BO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BQ139" i="28" s="1"/>
  <c r="AV139" i="28"/>
  <c r="BU139" i="28" s="1"/>
  <c r="AN139" i="28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BC106" i="28" s="1"/>
  <c r="AB106" i="28"/>
  <c r="BA106" i="28"/>
  <c r="AX106" i="28"/>
  <c r="BW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BO152" i="27" s="1"/>
  <c r="Q1121" i="23"/>
  <c r="AK152" i="27"/>
  <c r="L1121" i="23"/>
  <c r="U1121" i="23"/>
  <c r="AT152" i="27"/>
  <c r="J1121" i="23"/>
  <c r="AI152" i="27"/>
  <c r="BH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BP119" i="27" s="1"/>
  <c r="AF119" i="27"/>
  <c r="BE119" i="27"/>
  <c r="G1088" i="23"/>
  <c r="K1088" i="23"/>
  <c r="AJ119" i="27"/>
  <c r="BI119" i="27"/>
  <c r="AK119" i="27"/>
  <c r="BJ119" i="27" s="1"/>
  <c r="L1088" i="23"/>
  <c r="AN152" i="27"/>
  <c r="O1121" i="23"/>
  <c r="AW152" i="27"/>
  <c r="X1121" i="23"/>
  <c r="AM152" i="27"/>
  <c r="BL152" i="27"/>
  <c r="N1121" i="23"/>
  <c r="AC152" i="27"/>
  <c r="D1121" i="23"/>
  <c r="AB152" i="27"/>
  <c r="BA152" i="27" s="1"/>
  <c r="C1121" i="23"/>
  <c r="AL152" i="27"/>
  <c r="M1121" i="23"/>
  <c r="AF152" i="27"/>
  <c r="BE152" i="27" s="1"/>
  <c r="G1121" i="23"/>
  <c r="F1088" i="23"/>
  <c r="AE119" i="27"/>
  <c r="P1088" i="23"/>
  <c r="AO119" i="27"/>
  <c r="T1088" i="23"/>
  <c r="AS119" i="27"/>
  <c r="BR119" i="27" s="1"/>
  <c r="AL119" i="27"/>
  <c r="M1088" i="23"/>
  <c r="AN119" i="27"/>
  <c r="O1088" i="23"/>
  <c r="S1088" i="23"/>
  <c r="AR119" i="27"/>
  <c r="AG152" i="27"/>
  <c r="H1121" i="23"/>
  <c r="AV152" i="27"/>
  <c r="W1121" i="23"/>
  <c r="AH152" i="27"/>
  <c r="BG152" i="27" s="1"/>
  <c r="I1121" i="23"/>
  <c r="AX152" i="27"/>
  <c r="Y1121" i="23"/>
  <c r="AU152" i="27"/>
  <c r="BT152" i="27"/>
  <c r="V1121" i="23"/>
  <c r="S1121" i="23"/>
  <c r="AR152" i="27"/>
  <c r="BQ152" i="27"/>
  <c r="V1088" i="23"/>
  <c r="AU119" i="27"/>
  <c r="BT119" i="27" s="1"/>
  <c r="AT119" i="27"/>
  <c r="U1088" i="23"/>
  <c r="AB119" i="27"/>
  <c r="C1088" i="23"/>
  <c r="E1088" i="23"/>
  <c r="AD119" i="27"/>
  <c r="Y1088" i="23"/>
  <c r="AX119" i="27"/>
  <c r="BW119" i="27" s="1"/>
  <c r="AH119" i="27"/>
  <c r="I1088" i="23"/>
  <c r="AJ152" i="27"/>
  <c r="BI152" i="27" s="1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BL107" i="28" s="1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BM140" i="28" s="1"/>
  <c r="J140" i="28"/>
  <c r="BH140" i="28" s="1"/>
  <c r="X140" i="28"/>
  <c r="M140" i="28"/>
  <c r="F140" i="28"/>
  <c r="P140" i="28"/>
  <c r="L107" i="28"/>
  <c r="O107" i="28"/>
  <c r="X107" i="28"/>
  <c r="R140" i="28"/>
  <c r="H140" i="28"/>
  <c r="BF140" i="28" s="1"/>
  <c r="Y140" i="28"/>
  <c r="BW140" i="28" s="1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BT106" i="29" s="1"/>
  <c r="AF106" i="29"/>
  <c r="BE106" i="29" s="1"/>
  <c r="AE106" i="29"/>
  <c r="BD106" i="29" s="1"/>
  <c r="AI106" i="29"/>
  <c r="AN106" i="29"/>
  <c r="BM106" i="29" s="1"/>
  <c r="AC106" i="29"/>
  <c r="Y455" i="23"/>
  <c r="AL139" i="29"/>
  <c r="AQ139" i="29"/>
  <c r="BP139" i="29" s="1"/>
  <c r="AK139" i="29"/>
  <c r="BJ139" i="29" s="1"/>
  <c r="AD139" i="29"/>
  <c r="BC139" i="29" s="1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BU106" i="29" s="1"/>
  <c r="AP139" i="29"/>
  <c r="AB139" i="29"/>
  <c r="BA139" i="29"/>
  <c r="AW139" i="29"/>
  <c r="BV139" i="29"/>
  <c r="AX139" i="29"/>
  <c r="BW139" i="29"/>
  <c r="AT139" i="29"/>
  <c r="AV139" i="29"/>
  <c r="AG106" i="29"/>
  <c r="AK106" i="29"/>
  <c r="BJ106" i="29" s="1"/>
  <c r="AD106" i="29"/>
  <c r="BC106" i="29" s="1"/>
  <c r="AW106" i="29"/>
  <c r="AM106" i="29"/>
  <c r="BL106" i="29" s="1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BA153" i="27" s="1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BG120" i="27" s="1"/>
  <c r="W120" i="27"/>
  <c r="W742" i="23"/>
  <c r="O120" i="27"/>
  <c r="D120" i="27"/>
  <c r="D742" i="23"/>
  <c r="AB106" i="29"/>
  <c r="AJ106" i="29"/>
  <c r="BI106" i="29" s="1"/>
  <c r="AA106" i="29"/>
  <c r="AH106" i="29"/>
  <c r="BG106" i="29" s="1"/>
  <c r="AQ106" i="29"/>
  <c r="BP106" i="29"/>
  <c r="AL106" i="29"/>
  <c r="AI139" i="29"/>
  <c r="BH139" i="29" s="1"/>
  <c r="AN139" i="29"/>
  <c r="AM139" i="29"/>
  <c r="AR139" i="29"/>
  <c r="BQ139" i="29"/>
  <c r="AU139" i="29"/>
  <c r="BT139" i="29"/>
  <c r="AR140" i="28"/>
  <c r="AN140" i="28"/>
  <c r="AI140" i="28"/>
  <c r="AD140" i="28"/>
  <c r="BC140" i="28" s="1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BF107" i="28" s="1"/>
  <c r="AC107" i="28"/>
  <c r="BB107" i="28" s="1"/>
  <c r="AW107" i="28"/>
  <c r="AS107" i="28"/>
  <c r="AJ107" i="28"/>
  <c r="AP107" i="28"/>
  <c r="BO107" i="28" s="1"/>
  <c r="AK140" i="28"/>
  <c r="BJ140" i="28" s="1"/>
  <c r="AX140" i="28"/>
  <c r="AA140" i="28"/>
  <c r="AP140" i="28"/>
  <c r="BO140" i="28" s="1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/>
  <c r="AM107" i="28"/>
  <c r="AD107" i="28"/>
  <c r="AR107" i="28"/>
  <c r="BQ107" i="28" s="1"/>
  <c r="AA107" i="28"/>
  <c r="AZ107" i="28" s="1"/>
  <c r="AU107" i="28"/>
  <c r="AV140" i="28"/>
  <c r="BU140" i="28" s="1"/>
  <c r="AH140" i="28"/>
  <c r="BG140" i="28" s="1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AI107" i="28"/>
  <c r="BH107" i="28" s="1"/>
  <c r="AF107" i="28"/>
  <c r="BE107" i="28" s="1"/>
  <c r="AV107" i="28"/>
  <c r="AN107" i="28"/>
  <c r="BA140" i="28"/>
  <c r="AJ140" i="28"/>
  <c r="AU140" i="28"/>
  <c r="BT140" i="28" s="1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BW107" i="28" s="1"/>
  <c r="AT107" i="28"/>
  <c r="BS107" i="28"/>
  <c r="AB107" i="28"/>
  <c r="BA107" i="28" s="1"/>
  <c r="AO107" i="28"/>
  <c r="AG153" i="27"/>
  <c r="H1122" i="23"/>
  <c r="I1122" i="23"/>
  <c r="AH153" i="27"/>
  <c r="BG153" i="27" s="1"/>
  <c r="AC153" i="27"/>
  <c r="D1122" i="23"/>
  <c r="V1122" i="23"/>
  <c r="AU153" i="27"/>
  <c r="AW153" i="27"/>
  <c r="BV153" i="27" s="1"/>
  <c r="X1122" i="23"/>
  <c r="AT153" i="27"/>
  <c r="U1122" i="23"/>
  <c r="AQ120" i="27"/>
  <c r="BP120" i="27"/>
  <c r="AT120" i="27"/>
  <c r="AX120" i="27"/>
  <c r="BW120" i="27" s="1"/>
  <c r="AA120" i="27"/>
  <c r="AN120" i="27"/>
  <c r="BM120" i="27" s="1"/>
  <c r="AL120" i="27"/>
  <c r="BK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BU120" i="27" s="1"/>
  <c r="AE120" i="27"/>
  <c r="BD120" i="27" s="1"/>
  <c r="AF120" i="27"/>
  <c r="AW120" i="27"/>
  <c r="X1089" i="23"/>
  <c r="AD120" i="27"/>
  <c r="AO153" i="27"/>
  <c r="BN153" i="27" s="1"/>
  <c r="P1122" i="23"/>
  <c r="AD153" i="27"/>
  <c r="BC153" i="27" s="1"/>
  <c r="E1122" i="23"/>
  <c r="AK153" i="27"/>
  <c r="L1122" i="23"/>
  <c r="N1122" i="23"/>
  <c r="AM153" i="27"/>
  <c r="AE153" i="27"/>
  <c r="BD153" i="27" s="1"/>
  <c r="F1122" i="23"/>
  <c r="C1122" i="23"/>
  <c r="AB153" i="27"/>
  <c r="AR120" i="27"/>
  <c r="AC120" i="27"/>
  <c r="BB120" i="27" s="1"/>
  <c r="P1089" i="23"/>
  <c r="AO120" i="27"/>
  <c r="AB120" i="27"/>
  <c r="BA120" i="27" s="1"/>
  <c r="AG120" i="27"/>
  <c r="BF120" i="27" s="1"/>
  <c r="AM120" i="27"/>
  <c r="BL120" i="27" s="1"/>
  <c r="AR153" i="27"/>
  <c r="BQ153" i="27" s="1"/>
  <c r="S1122" i="23"/>
  <c r="W1122" i="23"/>
  <c r="AV153" i="27"/>
  <c r="BU153" i="27" s="1"/>
  <c r="M1122" i="23"/>
  <c r="AL153" i="27"/>
  <c r="BK153" i="27"/>
  <c r="J1122" i="23"/>
  <c r="AI153" i="27"/>
  <c r="AQ153" i="27"/>
  <c r="R1122" i="23"/>
  <c r="AA153" i="27"/>
  <c r="B1122" i="23"/>
  <c r="AS120" i="27"/>
  <c r="AU120" i="27"/>
  <c r="BT120" i="27" s="1"/>
  <c r="V1089" i="23"/>
  <c r="AI120" i="27"/>
  <c r="BH120" i="27" s="1"/>
  <c r="AH120" i="27"/>
  <c r="AJ120" i="27"/>
  <c r="BI120" i="27" s="1"/>
  <c r="AP120" i="27"/>
  <c r="BO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/>
  <c r="AB140" i="29"/>
  <c r="BA140" i="29"/>
  <c r="AS107" i="29"/>
  <c r="BR107" i="29"/>
  <c r="AE107" i="29"/>
  <c r="BD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BH140" i="29"/>
  <c r="AP140" i="29"/>
  <c r="AX140" i="29"/>
  <c r="BW140" i="29" s="1"/>
  <c r="AJ140" i="29"/>
  <c r="AQ140" i="29"/>
  <c r="BP140" i="29" s="1"/>
  <c r="AA140" i="29"/>
  <c r="AZ140" i="29" s="1"/>
  <c r="AR140" i="29"/>
  <c r="BQ140" i="29" s="1"/>
  <c r="AP107" i="29"/>
  <c r="AX107" i="29"/>
  <c r="BW107" i="29" s="1"/>
  <c r="AO107" i="29"/>
  <c r="AI107" i="29"/>
  <c r="BH107" i="29"/>
  <c r="AN107" i="29"/>
  <c r="AA107" i="29"/>
  <c r="AZ107" i="29" s="1"/>
  <c r="T154" i="27"/>
  <c r="W154" i="27"/>
  <c r="J154" i="27"/>
  <c r="E154" i="27"/>
  <c r="F154" i="27"/>
  <c r="Y154" i="27"/>
  <c r="AL140" i="29"/>
  <c r="AU140" i="29"/>
  <c r="AM140" i="29"/>
  <c r="BL140" i="29" s="1"/>
  <c r="AS140" i="29"/>
  <c r="BR140" i="29" s="1"/>
  <c r="AH107" i="29"/>
  <c r="BG107" i="29" s="1"/>
  <c r="AQ107" i="29"/>
  <c r="BP107" i="29" s="1"/>
  <c r="AU107" i="29"/>
  <c r="BT107" i="29" s="1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BJ140" i="29"/>
  <c r="AG140" i="29"/>
  <c r="BF140" i="29"/>
  <c r="AN140" i="29"/>
  <c r="BM140" i="29"/>
  <c r="AD140" i="29"/>
  <c r="BC140" i="29"/>
  <c r="AC107" i="29"/>
  <c r="BB107" i="29"/>
  <c r="AT140" i="29"/>
  <c r="BS140" i="29"/>
  <c r="AO140" i="29"/>
  <c r="BN140" i="29"/>
  <c r="AC140" i="29"/>
  <c r="BB140" i="29"/>
  <c r="AW140" i="29"/>
  <c r="BV140" i="29" s="1"/>
  <c r="AV140" i="29"/>
  <c r="AE140" i="29"/>
  <c r="AV107" i="29"/>
  <c r="AG107" i="29"/>
  <c r="AB107" i="29"/>
  <c r="AK107" i="29"/>
  <c r="AD107" i="29"/>
  <c r="BC107" i="29" s="1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/>
  <c r="AP141" i="28"/>
  <c r="AO141" i="28"/>
  <c r="BN141" i="28" s="1"/>
  <c r="AC141" i="28"/>
  <c r="BB141" i="28"/>
  <c r="AK141" i="28"/>
  <c r="BJ141" i="28" s="1"/>
  <c r="AB141" i="28"/>
  <c r="BA141" i="28" s="1"/>
  <c r="AK154" i="26"/>
  <c r="AV154" i="26"/>
  <c r="AA154" i="26"/>
  <c r="AS154" i="26"/>
  <c r="AW154" i="26"/>
  <c r="AO154" i="26"/>
  <c r="AS141" i="28"/>
  <c r="BR141" i="28" s="1"/>
  <c r="AI141" i="28"/>
  <c r="AT141" i="28"/>
  <c r="BS141" i="28" s="1"/>
  <c r="AX141" i="28"/>
  <c r="BW141" i="28" s="1"/>
  <c r="AQ141" i="28"/>
  <c r="BP141" i="28" s="1"/>
  <c r="AL141" i="28"/>
  <c r="BK141" i="28"/>
  <c r="AR154" i="26"/>
  <c r="AQ154" i="26"/>
  <c r="AE154" i="26"/>
  <c r="AD154" i="26"/>
  <c r="AN154" i="26"/>
  <c r="AU154" i="26"/>
  <c r="AF141" i="28"/>
  <c r="BE141" i="28"/>
  <c r="AA141" i="28"/>
  <c r="AZ141" i="28" s="1"/>
  <c r="AN141" i="28"/>
  <c r="AU141" i="28"/>
  <c r="AH141" i="28"/>
  <c r="AG141" i="28"/>
  <c r="BF141" i="28"/>
  <c r="AJ154" i="26"/>
  <c r="AP154" i="26"/>
  <c r="AL154" i="26"/>
  <c r="AI154" i="26"/>
  <c r="AC154" i="26"/>
  <c r="AX154" i="26"/>
  <c r="AD141" i="28"/>
  <c r="AE141" i="28"/>
  <c r="BD141" i="28"/>
  <c r="AM141" i="28"/>
  <c r="BL141" i="28"/>
  <c r="AR141" i="28"/>
  <c r="AJ141" i="28"/>
  <c r="AV141" i="28"/>
  <c r="BU141" i="28" s="1"/>
  <c r="AF154" i="27"/>
  <c r="BE154" i="27" s="1"/>
  <c r="AN154" i="27"/>
  <c r="BM154" i="27" s="1"/>
  <c r="AD154" i="27"/>
  <c r="BC154" i="27" s="1"/>
  <c r="AT154" i="27"/>
  <c r="AX154" i="27"/>
  <c r="AK154" i="27"/>
  <c r="BJ154" i="27" s="1"/>
  <c r="L1123" i="23"/>
  <c r="AQ154" i="27"/>
  <c r="BP154" i="27" s="1"/>
  <c r="R1123" i="23"/>
  <c r="AG154" i="27"/>
  <c r="BF154" i="27"/>
  <c r="T1123" i="23"/>
  <c r="AS154" i="27"/>
  <c r="P1123" i="23"/>
  <c r="AO154" i="27"/>
  <c r="BN154" i="27" s="1"/>
  <c r="AJ154" i="27"/>
  <c r="BI154" i="27" s="1"/>
  <c r="I1123" i="23"/>
  <c r="AH154" i="27"/>
  <c r="V1123" i="23"/>
  <c r="AU154" i="27"/>
  <c r="BT154" i="27" s="1"/>
  <c r="AW154" i="27"/>
  <c r="BV154" i="27" s="1"/>
  <c r="X1123" i="23"/>
  <c r="M1123" i="23"/>
  <c r="AL154" i="27"/>
  <c r="BK154" i="27" s="1"/>
  <c r="S1123" i="23"/>
  <c r="AR154" i="27"/>
  <c r="AE154" i="27"/>
  <c r="BD154" i="27" s="1"/>
  <c r="F1123" i="23"/>
  <c r="N1123" i="23"/>
  <c r="AM154" i="27"/>
  <c r="BL154" i="27" s="1"/>
  <c r="AV154" i="27"/>
  <c r="BU154" i="27" s="1"/>
  <c r="W1123" i="23"/>
  <c r="J1123" i="23"/>
  <c r="AI154" i="27"/>
  <c r="BH154" i="27" s="1"/>
  <c r="AA154" i="27"/>
  <c r="AP154" i="27"/>
  <c r="BO154" i="27" s="1"/>
  <c r="AB154" i="27"/>
  <c r="C1123" i="23"/>
  <c r="D1123" i="23"/>
  <c r="AC154" i="27"/>
  <c r="Y523" i="23"/>
  <c r="AQ141" i="29"/>
  <c r="AH141" i="29"/>
  <c r="BG141" i="29" s="1"/>
  <c r="AB141" i="29"/>
  <c r="BA141" i="29"/>
  <c r="AG141" i="29"/>
  <c r="AS141" i="29"/>
  <c r="AC141" i="29"/>
  <c r="BB141" i="29"/>
  <c r="AR141" i="29"/>
  <c r="AV141" i="29"/>
  <c r="AA141" i="29"/>
  <c r="AP141" i="29"/>
  <c r="BO141" i="29" s="1"/>
  <c r="AW141" i="29"/>
  <c r="BV141" i="29" s="1"/>
  <c r="AE141" i="29"/>
  <c r="BD141" i="29" s="1"/>
  <c r="AI141" i="29"/>
  <c r="BH141" i="29" s="1"/>
  <c r="AM141" i="29"/>
  <c r="BL141" i="29" s="1"/>
  <c r="AU141" i="29"/>
  <c r="AF141" i="29"/>
  <c r="BE141" i="29" s="1"/>
  <c r="AO141" i="29"/>
  <c r="BN141" i="29" s="1"/>
  <c r="AL141" i="29"/>
  <c r="AJ141" i="29"/>
  <c r="AT141" i="29"/>
  <c r="BS141" i="29" s="1"/>
  <c r="AD141" i="29"/>
  <c r="BC141" i="29" s="1"/>
  <c r="AK141" i="29"/>
  <c r="BJ141" i="29" s="1"/>
  <c r="AN141" i="29"/>
  <c r="BM141" i="29" s="1"/>
  <c r="AX141" i="29"/>
  <c r="B1123" i="23"/>
  <c r="BJ44" i="28"/>
  <c r="BP44" i="28"/>
  <c r="BD68" i="29"/>
  <c r="BF65" i="29"/>
  <c r="BP65" i="29"/>
  <c r="BF142" i="27"/>
  <c r="BM95" i="28"/>
  <c r="BQ129" i="29"/>
  <c r="BQ128" i="28"/>
  <c r="BB128" i="28"/>
  <c r="BG95" i="28"/>
  <c r="BK78" i="27"/>
  <c r="BW78" i="27"/>
  <c r="BL77" i="27"/>
  <c r="BV77" i="27"/>
  <c r="BB63" i="28"/>
  <c r="BF77" i="27"/>
  <c r="BT77" i="27"/>
  <c r="BE63" i="28"/>
  <c r="BF62" i="28"/>
  <c r="BA76" i="27"/>
  <c r="BW62" i="28"/>
  <c r="BV76" i="27"/>
  <c r="BG76" i="27"/>
  <c r="BB62" i="28"/>
  <c r="BW76" i="27"/>
  <c r="AZ61" i="28"/>
  <c r="BO60" i="28"/>
  <c r="BD74" i="27"/>
  <c r="BQ74" i="27"/>
  <c r="BG60" i="28"/>
  <c r="BU60" i="28"/>
  <c r="BT74" i="27"/>
  <c r="BA59" i="28"/>
  <c r="BF73" i="27"/>
  <c r="BL72" i="27"/>
  <c r="BF72" i="27"/>
  <c r="BH70" i="27"/>
  <c r="AZ68" i="27"/>
  <c r="BI66" i="27"/>
  <c r="BD62" i="27"/>
  <c r="BL61" i="27"/>
  <c r="BQ61" i="27"/>
  <c r="BS47" i="28"/>
  <c r="BE61" i="27"/>
  <c r="BT61" i="27"/>
  <c r="BW64" i="28"/>
  <c r="BL63" i="28"/>
  <c r="BM77" i="27"/>
  <c r="BU77" i="27"/>
  <c r="BW63" i="28"/>
  <c r="BQ77" i="27"/>
  <c r="BP63" i="28"/>
  <c r="BK76" i="27"/>
  <c r="BA61" i="28"/>
  <c r="BM61" i="28"/>
  <c r="BF75" i="27"/>
  <c r="BK61" i="28"/>
  <c r="BN75" i="27"/>
  <c r="BQ60" i="28"/>
  <c r="BC60" i="28"/>
  <c r="BN60" i="28"/>
  <c r="BA60" i="28"/>
  <c r="BB73" i="27"/>
  <c r="BO73" i="27"/>
  <c r="BW59" i="28"/>
  <c r="BU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J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Q48" i="28"/>
  <c r="BN48" i="28"/>
  <c r="BO62" i="27"/>
  <c r="BK48" i="28"/>
  <c r="BJ57" i="27"/>
  <c r="BO57" i="27"/>
  <c r="BJ125" i="27"/>
  <c r="BT50" i="28"/>
  <c r="BR64" i="27"/>
  <c r="BH64" i="27"/>
  <c r="BW64" i="27"/>
  <c r="BJ50" i="28"/>
  <c r="BE91" i="27"/>
  <c r="BR91" i="27"/>
  <c r="BT91" i="27"/>
  <c r="BM63" i="27"/>
  <c r="BW49" i="28"/>
  <c r="BC49" i="28"/>
  <c r="BH49" i="28"/>
  <c r="BO111" i="28"/>
  <c r="BS49" i="28"/>
  <c r="BI90" i="27"/>
  <c r="BG90" i="27"/>
  <c r="BU90" i="27"/>
  <c r="BG62" i="27"/>
  <c r="BA48" i="28"/>
  <c r="BW77" i="28"/>
  <c r="BI48" i="28"/>
  <c r="BH48" i="28"/>
  <c r="BJ62" i="27"/>
  <c r="BJ47" i="28"/>
  <c r="BI61" i="27"/>
  <c r="BM61" i="27"/>
  <c r="BF47" i="28"/>
  <c r="BC60" i="27"/>
  <c r="AZ46" i="28"/>
  <c r="BT60" i="27"/>
  <c r="BF60" i="27"/>
  <c r="BF46" i="28"/>
  <c r="BG46" i="28"/>
  <c r="BS59" i="27"/>
  <c r="BK45" i="28"/>
  <c r="BB44" i="28"/>
  <c r="BL58" i="27"/>
  <c r="BA44" i="28"/>
  <c r="BN44" i="28"/>
  <c r="BA58" i="27"/>
  <c r="BR65" i="29"/>
  <c r="BM73" i="28"/>
  <c r="BT85" i="27"/>
  <c r="BJ84" i="27"/>
  <c r="BK70" i="28"/>
  <c r="BN69" i="28"/>
  <c r="BT83" i="27"/>
  <c r="BI81" i="27"/>
  <c r="BB67" i="28"/>
  <c r="BJ95" i="28"/>
  <c r="BE66" i="28"/>
  <c r="BL65" i="29"/>
  <c r="BM71" i="28"/>
  <c r="BK83" i="27"/>
  <c r="BG82" i="27"/>
  <c r="AZ68" i="29"/>
  <c r="BK142" i="27"/>
  <c r="BM81" i="27"/>
  <c r="BK67" i="28"/>
  <c r="BK141" i="27"/>
  <c r="BB141" i="27"/>
  <c r="BI107" i="27"/>
  <c r="BA127" i="28"/>
  <c r="BT65" i="28"/>
  <c r="BJ66" i="29"/>
  <c r="BW66" i="29"/>
  <c r="BA62" i="28"/>
  <c r="BK73" i="28"/>
  <c r="BF70" i="28"/>
  <c r="BM69" i="28"/>
  <c r="BC97" i="28"/>
  <c r="BM82" i="27"/>
  <c r="BL97" i="28"/>
  <c r="BS68" i="29"/>
  <c r="BN96" i="28"/>
  <c r="BN81" i="27"/>
  <c r="BG96" i="28"/>
  <c r="BH108" i="27"/>
  <c r="BV108" i="27"/>
  <c r="BT80" i="27"/>
  <c r="BA95" i="29"/>
  <c r="BG128" i="29"/>
  <c r="BS95" i="29"/>
  <c r="BU128" i="29"/>
  <c r="BI127" i="28"/>
  <c r="BN79" i="27"/>
  <c r="BR65" i="28"/>
  <c r="BR94" i="28"/>
  <c r="AZ94" i="28"/>
  <c r="BC65" i="29"/>
  <c r="BG77" i="27"/>
  <c r="BU63" i="28"/>
  <c r="BC77" i="27"/>
  <c r="BN63" i="28"/>
  <c r="BI62" i="28"/>
  <c r="BS76" i="27"/>
  <c r="BS62" i="28"/>
  <c r="BL61" i="28"/>
  <c r="BO61" i="28"/>
  <c r="BC75" i="27"/>
  <c r="BW72" i="27"/>
  <c r="BS71" i="27"/>
  <c r="BU56" i="28"/>
  <c r="BQ69" i="27"/>
  <c r="BK55" i="28"/>
  <c r="BL55" i="28"/>
  <c r="BJ63" i="28"/>
  <c r="BI63" i="28"/>
  <c r="BH75" i="27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K111" i="28"/>
  <c r="BU48" i="28"/>
  <c r="BB77" i="27"/>
  <c r="BS63" i="28"/>
  <c r="BN62" i="28"/>
  <c r="BE62" i="28"/>
  <c r="BS75" i="27"/>
  <c r="BE75" i="27"/>
  <c r="BT61" i="28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F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E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F56" i="27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BS152" i="27"/>
  <c r="BR139" i="28"/>
  <c r="BL118" i="27"/>
  <c r="AZ138" i="28"/>
  <c r="BO117" i="27"/>
  <c r="BL149" i="27"/>
  <c r="BP148" i="27"/>
  <c r="BF103" i="29"/>
  <c r="BK135" i="28"/>
  <c r="AZ135" i="28"/>
  <c r="BQ140" i="28"/>
  <c r="BD140" i="29"/>
  <c r="BC139" i="28"/>
  <c r="BO139" i="28"/>
  <c r="BK139" i="28"/>
  <c r="BJ106" i="28"/>
  <c r="BC138" i="28"/>
  <c r="BO138" i="28"/>
  <c r="BE138" i="29"/>
  <c r="BM149" i="27"/>
  <c r="BO149" i="27"/>
  <c r="BO137" i="29"/>
  <c r="BM104" i="29"/>
  <c r="BU136" i="28"/>
  <c r="BP136" i="28"/>
  <c r="AZ103" i="28"/>
  <c r="BC103" i="28"/>
  <c r="BT103" i="28"/>
  <c r="BI118" i="27"/>
  <c r="BH104" i="28"/>
  <c r="BE104" i="29"/>
  <c r="BN137" i="29"/>
  <c r="BW73" i="29"/>
  <c r="AZ153" i="27"/>
  <c r="BJ107" i="28"/>
  <c r="BM118" i="27"/>
  <c r="BM139" i="29"/>
  <c r="BV106" i="29"/>
  <c r="BS105" i="29"/>
  <c r="BO104" i="29"/>
  <c r="BR115" i="27"/>
  <c r="BT136" i="29"/>
  <c r="BJ136" i="29"/>
  <c r="BH135" i="28"/>
  <c r="BH102" i="28"/>
  <c r="BW135" i="28"/>
  <c r="BK114" i="27"/>
  <c r="BV114" i="27"/>
  <c r="BL114" i="27"/>
  <c r="AZ134" i="28"/>
  <c r="BV113" i="27"/>
  <c r="BI113" i="27"/>
  <c r="BM146" i="27"/>
  <c r="BP101" i="29"/>
  <c r="AZ101" i="29"/>
  <c r="BF133" i="28"/>
  <c r="BO100" i="28"/>
  <c r="BS71" i="29"/>
  <c r="BU71" i="29"/>
  <c r="BD145" i="27"/>
  <c r="BN145" i="27"/>
  <c r="BN100" i="29"/>
  <c r="BA100" i="29"/>
  <c r="BE133" i="29"/>
  <c r="BR100" i="29"/>
  <c r="BP99" i="28"/>
  <c r="BT132" i="28"/>
  <c r="BT99" i="28"/>
  <c r="BV132" i="28"/>
  <c r="BC70" i="29"/>
  <c r="BU70" i="29"/>
  <c r="AZ70" i="29"/>
  <c r="BR111" i="27"/>
  <c r="BG132" i="29"/>
  <c r="BU99" i="29"/>
  <c r="BV99" i="29"/>
  <c r="BM132" i="29"/>
  <c r="BW99" i="29"/>
  <c r="BD131" i="28"/>
  <c r="BM98" i="28"/>
  <c r="BE131" i="28"/>
  <c r="AZ98" i="28"/>
  <c r="BB69" i="29"/>
  <c r="BA68" i="29"/>
  <c r="BD67" i="29"/>
  <c r="BK147" i="27"/>
  <c r="BU147" i="27"/>
  <c r="BD114" i="27"/>
  <c r="BG135" i="29"/>
  <c r="BL135" i="29"/>
  <c r="BQ72" i="29"/>
  <c r="BP113" i="27"/>
  <c r="BH113" i="27"/>
  <c r="BL146" i="27"/>
  <c r="BH134" i="29"/>
  <c r="BT101" i="29"/>
  <c r="BN100" i="28"/>
  <c r="BA133" i="28"/>
  <c r="BQ100" i="28"/>
  <c r="BV112" i="27"/>
  <c r="BS112" i="27"/>
  <c r="BA112" i="27"/>
  <c r="BB145" i="27"/>
  <c r="BK133" i="29"/>
  <c r="BK99" i="28"/>
  <c r="BW99" i="28"/>
  <c r="BS132" i="28"/>
  <c r="BS99" i="28"/>
  <c r="BK132" i="28"/>
  <c r="BH99" i="28"/>
  <c r="BL132" i="28"/>
  <c r="BE70" i="29"/>
  <c r="BJ70" i="29"/>
  <c r="BP144" i="27"/>
  <c r="BI144" i="27"/>
  <c r="BV111" i="27"/>
  <c r="BF99" i="29"/>
  <c r="BI99" i="29"/>
  <c r="BT99" i="29"/>
  <c r="BS99" i="29"/>
  <c r="BQ69" i="29"/>
  <c r="BQ131" i="29"/>
  <c r="BF131" i="29"/>
  <c r="BH98" i="29"/>
  <c r="BB131" i="29"/>
  <c r="BG130" i="28"/>
  <c r="BD130" i="28"/>
  <c r="BL96" i="28"/>
  <c r="BF128" i="29"/>
  <c r="BL128" i="29"/>
  <c r="BN95" i="29"/>
  <c r="BJ128" i="29"/>
  <c r="AZ147" i="27"/>
  <c r="BM102" i="29"/>
  <c r="BE101" i="28"/>
  <c r="BF101" i="28"/>
  <c r="BT101" i="28"/>
  <c r="BV72" i="29"/>
  <c r="BC113" i="27"/>
  <c r="BF113" i="27"/>
  <c r="BH146" i="27"/>
  <c r="BC101" i="29"/>
  <c r="BA100" i="28"/>
  <c r="BN133" i="28"/>
  <c r="BH71" i="29"/>
  <c r="BP71" i="29"/>
  <c r="BA145" i="27"/>
  <c r="BH145" i="27"/>
  <c r="BH112" i="27"/>
  <c r="BD132" i="28"/>
  <c r="BE132" i="28"/>
  <c r="BN132" i="28"/>
  <c r="BC132" i="28"/>
  <c r="BL99" i="28"/>
  <c r="BB70" i="29"/>
  <c r="BM70" i="29"/>
  <c r="BM111" i="27"/>
  <c r="BO111" i="27"/>
  <c r="BO144" i="27"/>
  <c r="BG111" i="27"/>
  <c r="BR132" i="29"/>
  <c r="BE132" i="29"/>
  <c r="BM99" i="29"/>
  <c r="BW132" i="29"/>
  <c r="BN132" i="29"/>
  <c r="BG99" i="29"/>
  <c r="BW131" i="28"/>
  <c r="BK98" i="28"/>
  <c r="BQ98" i="28"/>
  <c r="BO69" i="29"/>
  <c r="BR110" i="27"/>
  <c r="BB130" i="29"/>
  <c r="BC97" i="29"/>
  <c r="BF147" i="27"/>
  <c r="BJ114" i="27"/>
  <c r="BF135" i="29"/>
  <c r="BH101" i="28"/>
  <c r="BI72" i="29"/>
  <c r="BB72" i="29"/>
  <c r="BU113" i="27"/>
  <c r="BJ146" i="27"/>
  <c r="BT100" i="28"/>
  <c r="BV133" i="28"/>
  <c r="BG100" i="28"/>
  <c r="BS133" i="28"/>
  <c r="BP100" i="28"/>
  <c r="BG133" i="28"/>
  <c r="BK71" i="29"/>
  <c r="BJ71" i="29"/>
  <c r="BE71" i="29"/>
  <c r="BB71" i="29"/>
  <c r="BW112" i="27"/>
  <c r="BR112" i="27"/>
  <c r="BG112" i="27"/>
  <c r="BT145" i="27"/>
  <c r="BL112" i="27"/>
  <c r="BU112" i="27"/>
  <c r="BG145" i="27"/>
  <c r="BC100" i="29"/>
  <c r="BM99" i="28"/>
  <c r="BC99" i="28"/>
  <c r="BV70" i="29"/>
  <c r="BQ144" i="27"/>
  <c r="BU132" i="29"/>
  <c r="BB131" i="28"/>
  <c r="BT98" i="28"/>
  <c r="BC131" i="28"/>
  <c r="BA98" i="28"/>
  <c r="BV131" i="28"/>
  <c r="BF69" i="29"/>
  <c r="BF143" i="27"/>
  <c r="BG97" i="28"/>
  <c r="BW142" i="27"/>
  <c r="BC95" i="28"/>
  <c r="BQ107" i="27"/>
  <c r="BT110" i="27"/>
  <c r="BH110" i="27"/>
  <c r="BD110" i="27"/>
  <c r="BL143" i="27"/>
  <c r="AZ143" i="27"/>
  <c r="BO143" i="27"/>
  <c r="BQ97" i="28"/>
  <c r="BV97" i="28"/>
  <c r="BC130" i="28"/>
  <c r="BP130" i="28"/>
  <c r="BW97" i="28"/>
  <c r="BB82" i="27"/>
  <c r="BO97" i="28"/>
  <c r="BJ97" i="28"/>
  <c r="BT68" i="29"/>
  <c r="BU68" i="29"/>
  <c r="BJ142" i="27"/>
  <c r="BL109" i="27"/>
  <c r="BN142" i="27"/>
  <c r="BH142" i="27"/>
  <c r="BE109" i="27"/>
  <c r="BV97" i="29"/>
  <c r="BW130" i="29"/>
  <c r="BS97" i="29"/>
  <c r="BN130" i="29"/>
  <c r="BU130" i="29"/>
  <c r="BV129" i="28"/>
  <c r="BT81" i="27"/>
  <c r="BA96" i="28"/>
  <c r="BH81" i="27"/>
  <c r="BG81" i="27"/>
  <c r="BB96" i="28"/>
  <c r="BW67" i="28"/>
  <c r="BC67" i="29"/>
  <c r="BW67" i="29"/>
  <c r="BJ67" i="29"/>
  <c r="BU67" i="29"/>
  <c r="BM67" i="29"/>
  <c r="BT67" i="29"/>
  <c r="BO141" i="27"/>
  <c r="BR141" i="27"/>
  <c r="BT108" i="27"/>
  <c r="BF108" i="27"/>
  <c r="BQ108" i="27"/>
  <c r="BW141" i="27"/>
  <c r="BA108" i="27"/>
  <c r="BH129" i="29"/>
  <c r="BS129" i="29"/>
  <c r="BV96" i="29"/>
  <c r="BA128" i="28"/>
  <c r="BD80" i="27"/>
  <c r="BL128" i="28"/>
  <c r="BN95" i="28"/>
  <c r="BK95" i="28"/>
  <c r="BR66" i="28"/>
  <c r="AZ80" i="27"/>
  <c r="BE128" i="28"/>
  <c r="BE80" i="27"/>
  <c r="BH128" i="28"/>
  <c r="BH107" i="27"/>
  <c r="BN107" i="27"/>
  <c r="BI140" i="27"/>
  <c r="BO140" i="27"/>
  <c r="BF107" i="27"/>
  <c r="BS140" i="27"/>
  <c r="BD140" i="27"/>
  <c r="BW95" i="29"/>
  <c r="BB95" i="29"/>
  <c r="BA128" i="29"/>
  <c r="BR95" i="29"/>
  <c r="BN128" i="29"/>
  <c r="BM95" i="29"/>
  <c r="BR127" i="28"/>
  <c r="BF94" i="28"/>
  <c r="BE94" i="28"/>
  <c r="BS94" i="28"/>
  <c r="BW127" i="28"/>
  <c r="BW94" i="28"/>
  <c r="BE127" i="28"/>
  <c r="BA79" i="27"/>
  <c r="BJ94" i="28"/>
  <c r="BG79" i="27"/>
  <c r="BJ65" i="29"/>
  <c r="BN65" i="29"/>
  <c r="BK65" i="29"/>
  <c r="BG65" i="29"/>
  <c r="BG66" i="29"/>
  <c r="BU66" i="29"/>
  <c r="BQ66" i="29"/>
  <c r="BA66" i="29"/>
  <c r="BB66" i="29"/>
  <c r="BB143" i="27"/>
  <c r="BV110" i="27"/>
  <c r="BM98" i="29"/>
  <c r="BA131" i="29"/>
  <c r="BI131" i="29"/>
  <c r="AZ98" i="29"/>
  <c r="BM97" i="28"/>
  <c r="BF68" i="29"/>
  <c r="BI68" i="29"/>
  <c r="AZ142" i="27"/>
  <c r="BU142" i="27"/>
  <c r="BB142" i="27"/>
  <c r="BH109" i="27"/>
  <c r="BJ109" i="27"/>
  <c r="BC109" i="27"/>
  <c r="BM109" i="27"/>
  <c r="BB97" i="29"/>
  <c r="BC130" i="29"/>
  <c r="BJ97" i="29"/>
  <c r="AZ97" i="29"/>
  <c r="BE129" i="28"/>
  <c r="BT67" i="28"/>
  <c r="BO81" i="27"/>
  <c r="BB81" i="27"/>
  <c r="BL129" i="28"/>
  <c r="BE81" i="27"/>
  <c r="BR129" i="28"/>
  <c r="BS67" i="28"/>
  <c r="BV67" i="29"/>
  <c r="BL67" i="29"/>
  <c r="BI67" i="29"/>
  <c r="BN67" i="29"/>
  <c r="BR67" i="29"/>
  <c r="BK67" i="29"/>
  <c r="BB108" i="27"/>
  <c r="BN141" i="27"/>
  <c r="BI141" i="27"/>
  <c r="BP141" i="27"/>
  <c r="BA141" i="27"/>
  <c r="BH141" i="27"/>
  <c r="BA129" i="29"/>
  <c r="BI129" i="29"/>
  <c r="BB129" i="29"/>
  <c r="BR128" i="28"/>
  <c r="BS128" i="28"/>
  <c r="BU128" i="28"/>
  <c r="BE95" i="28"/>
  <c r="BU95" i="28"/>
  <c r="BI66" i="28"/>
  <c r="BV128" i="28"/>
  <c r="BH95" i="28"/>
  <c r="BM140" i="27"/>
  <c r="BT140" i="27"/>
  <c r="BL107" i="27"/>
  <c r="BB140" i="27"/>
  <c r="BW128" i="29"/>
  <c r="BI128" i="29"/>
  <c r="BB128" i="29"/>
  <c r="BU94" i="28"/>
  <c r="BH127" i="28"/>
  <c r="BF127" i="28"/>
  <c r="BK66" i="29"/>
  <c r="BP66" i="29"/>
  <c r="BD66" i="29"/>
  <c r="BH69" i="29"/>
  <c r="BI143" i="27"/>
  <c r="BK143" i="27"/>
  <c r="BC143" i="27"/>
  <c r="BJ143" i="27"/>
  <c r="BN143" i="27"/>
  <c r="BC131" i="29"/>
  <c r="BN98" i="29"/>
  <c r="BD68" i="28"/>
  <c r="BS97" i="28"/>
  <c r="BT97" i="28"/>
  <c r="BI97" i="28"/>
  <c r="BG68" i="29"/>
  <c r="BO109" i="27"/>
  <c r="BL142" i="27"/>
  <c r="BK109" i="27"/>
  <c r="BT130" i="29"/>
  <c r="BE97" i="29"/>
  <c r="BI67" i="28"/>
  <c r="BC129" i="28"/>
  <c r="BM96" i="28"/>
  <c r="BD96" i="28"/>
  <c r="BD67" i="28"/>
  <c r="BP129" i="28"/>
  <c r="BH67" i="29"/>
  <c r="BB68" i="29"/>
  <c r="BQ68" i="29"/>
  <c r="AZ67" i="29"/>
  <c r="BI108" i="27"/>
  <c r="BM108" i="27"/>
  <c r="BM141" i="27"/>
  <c r="BS141" i="27"/>
  <c r="BG108" i="27"/>
  <c r="BE129" i="29"/>
  <c r="BN96" i="29"/>
  <c r="BD129" i="29"/>
  <c r="BG80" i="27"/>
  <c r="BN128" i="28"/>
  <c r="BD95" i="28"/>
  <c r="AZ128" i="28"/>
  <c r="BK128" i="28"/>
  <c r="BQ95" i="28"/>
  <c r="BJ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M93" i="28"/>
  <c r="BN126" i="28"/>
  <c r="BI126" i="28"/>
  <c r="BS93" i="28"/>
  <c r="BH93" i="28"/>
  <c r="BD93" i="28"/>
  <c r="BS64" i="29"/>
  <c r="BC64" i="29"/>
  <c r="BQ64" i="29"/>
  <c r="BB64" i="29"/>
  <c r="BR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92" i="29"/>
  <c r="BS125" i="29"/>
  <c r="BI125" i="29"/>
  <c r="BJ92" i="29"/>
  <c r="BV91" i="28"/>
  <c r="BH124" i="28"/>
  <c r="BM91" i="28"/>
  <c r="BC124" i="28"/>
  <c r="BB91" i="28"/>
  <c r="BF124" i="28"/>
  <c r="BN62" i="29"/>
  <c r="BA62" i="29"/>
  <c r="BR103" i="27"/>
  <c r="BT103" i="27"/>
  <c r="BG139" i="27"/>
  <c r="BE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Q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125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N125" i="29"/>
  <c r="BA125" i="29"/>
  <c r="BC125" i="29"/>
  <c r="BP92" i="29"/>
  <c r="BH125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E62" i="29"/>
  <c r="BD62" i="29"/>
  <c r="AZ62" i="29"/>
  <c r="BS136" i="27"/>
  <c r="BV65" i="29"/>
  <c r="BR139" i="27"/>
  <c r="BN139" i="27"/>
  <c r="BH139" i="27"/>
  <c r="BU139" i="27"/>
  <c r="AZ139" i="27"/>
  <c r="BF127" i="29"/>
  <c r="BL94" i="29"/>
  <c r="BM127" i="29"/>
  <c r="BJ127" i="29"/>
  <c r="BV94" i="29"/>
  <c r="BC126" i="28"/>
  <c r="BO126" i="28"/>
  <c r="BC93" i="28"/>
  <c r="BB126" i="28"/>
  <c r="BM64" i="29"/>
  <c r="BV64" i="29"/>
  <c r="BH64" i="29"/>
  <c r="BC138" i="27"/>
  <c r="BA138" i="27"/>
  <c r="BP93" i="29"/>
  <c r="AZ126" i="29"/>
  <c r="BK126" i="29"/>
  <c r="BM126" i="29"/>
  <c r="BF92" i="28"/>
  <c r="BW92" i="28"/>
  <c r="BE125" i="28"/>
  <c r="BW63" i="29"/>
  <c r="BH63" i="29"/>
  <c r="BS63" i="29"/>
  <c r="BQ63" i="29"/>
  <c r="BU137" i="27"/>
  <c r="BQ137" i="27"/>
  <c r="BN137" i="27"/>
  <c r="BR104" i="27"/>
  <c r="BA104" i="27"/>
  <c r="BF125" i="29"/>
  <c r="BO92" i="29"/>
  <c r="BN92" i="29"/>
  <c r="BM124" i="28"/>
  <c r="BO91" i="28"/>
  <c r="BV124" i="28"/>
  <c r="BJ91" i="28"/>
  <c r="BF62" i="29"/>
  <c r="BB62" i="29"/>
  <c r="BR62" i="29"/>
  <c r="BW62" i="29"/>
  <c r="BC62" i="29"/>
  <c r="BW136" i="27"/>
  <c r="BG103" i="27"/>
  <c r="BN103" i="27"/>
  <c r="BG136" i="27"/>
  <c r="BD65" i="29"/>
  <c r="BW139" i="27"/>
  <c r="BC139" i="27"/>
  <c r="BG106" i="27"/>
  <c r="AZ106" i="27"/>
  <c r="BI94" i="29"/>
  <c r="BN127" i="29"/>
  <c r="BR94" i="29"/>
  <c r="BL127" i="29"/>
  <c r="BA94" i="29"/>
  <c r="BH127" i="29"/>
  <c r="BG127" i="29"/>
  <c r="BR126" i="28"/>
  <c r="BW93" i="28"/>
  <c r="BK93" i="28"/>
  <c r="BM126" i="28"/>
  <c r="BL93" i="28"/>
  <c r="BL64" i="29"/>
  <c r="BT64" i="29"/>
  <c r="BA64" i="29"/>
  <c r="BA105" i="27"/>
  <c r="BN105" i="27"/>
  <c r="BI138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B125" i="29"/>
  <c r="BD92" i="29"/>
  <c r="BU124" i="28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Q61" i="29"/>
  <c r="BM61" i="29"/>
  <c r="BD61" i="29"/>
  <c r="BS135" i="27"/>
  <c r="BF135" i="27"/>
  <c r="BG102" i="27"/>
  <c r="BO102" i="27"/>
  <c r="BI102" i="27"/>
  <c r="BH102" i="27"/>
  <c r="BL102" i="27"/>
  <c r="BE102" i="27"/>
  <c r="BT135" i="27"/>
  <c r="BK90" i="29"/>
  <c r="BB123" i="29"/>
  <c r="BE90" i="29"/>
  <c r="BL90" i="29"/>
  <c r="BA90" i="29"/>
  <c r="BG123" i="29"/>
  <c r="BP90" i="29"/>
  <c r="BP89" i="28"/>
  <c r="BF89" i="28"/>
  <c r="BK122" i="28"/>
  <c r="BQ89" i="28"/>
  <c r="BN122" i="28"/>
  <c r="BS89" i="28"/>
  <c r="BL89" i="28"/>
  <c r="BI89" i="28"/>
  <c r="BT60" i="29"/>
  <c r="BP60" i="29"/>
  <c r="BU60" i="29"/>
  <c r="BT122" i="29"/>
  <c r="BQ122" i="29"/>
  <c r="BC89" i="29"/>
  <c r="BC122" i="29"/>
  <c r="BE88" i="28"/>
  <c r="BQ88" i="28"/>
  <c r="BP88" i="28"/>
  <c r="BW121" i="28"/>
  <c r="BB59" i="29"/>
  <c r="BV59" i="29"/>
  <c r="BR59" i="29"/>
  <c r="BB103" i="27"/>
  <c r="BK136" i="27"/>
  <c r="BP103" i="27"/>
  <c r="BL136" i="27"/>
  <c r="BL103" i="27"/>
  <c r="BL124" i="29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W61" i="29"/>
  <c r="BL61" i="29"/>
  <c r="BV61" i="29"/>
  <c r="BD102" i="27"/>
  <c r="BW102" i="27"/>
  <c r="BV135" i="27"/>
  <c r="BU102" i="27"/>
  <c r="AZ135" i="27"/>
  <c r="BF102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B102" i="27"/>
  <c r="BL135" i="27"/>
  <c r="BQ102" i="27"/>
  <c r="BT102" i="27"/>
  <c r="BN102" i="27"/>
  <c r="BN135" i="27"/>
  <c r="BO123" i="29"/>
  <c r="BL123" i="29"/>
  <c r="BD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Q99" i="27"/>
  <c r="BJ99" i="27"/>
  <c r="BF99" i="27"/>
  <c r="AZ132" i="27"/>
  <c r="BK132" i="27"/>
  <c r="BI132" i="27"/>
  <c r="BF120" i="29"/>
  <c r="BC120" i="29"/>
  <c r="BA87" i="29"/>
  <c r="BM120" i="29"/>
  <c r="BN120" i="29"/>
  <c r="BT120" i="29"/>
  <c r="BL86" i="28"/>
  <c r="BG86" i="28"/>
  <c r="BC119" i="28"/>
  <c r="BR119" i="28"/>
  <c r="BQ86" i="28"/>
  <c r="BF119" i="28"/>
  <c r="BH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G120" i="29"/>
  <c r="BF87" i="29"/>
  <c r="BT87" i="29"/>
  <c r="AZ120" i="29"/>
  <c r="BI87" i="29"/>
  <c r="BM87" i="29"/>
  <c r="BQ120" i="29"/>
  <c r="BQ119" i="28"/>
  <c r="BB86" i="28"/>
  <c r="BE86" i="28"/>
  <c r="BA119" i="28"/>
  <c r="BE119" i="28"/>
  <c r="BW57" i="29"/>
  <c r="BA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A86" i="29"/>
  <c r="BU86" i="29"/>
  <c r="BO119" i="29"/>
  <c r="BN119" i="29"/>
  <c r="BP86" i="29"/>
  <c r="BA119" i="29"/>
  <c r="BH86" i="29"/>
  <c r="BG86" i="29"/>
  <c r="BK119" i="29"/>
  <c r="AZ85" i="28"/>
  <c r="BQ118" i="28"/>
  <c r="BP118" i="28"/>
  <c r="BA118" i="28"/>
  <c r="BE85" i="28"/>
  <c r="BN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J83" i="28"/>
  <c r="BM83" i="28"/>
  <c r="BC54" i="29"/>
  <c r="BM54" i="29"/>
  <c r="BK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B129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BN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B136" i="29"/>
  <c r="BH138" i="28"/>
  <c r="BN136" i="29"/>
  <c r="BO105" i="27"/>
  <c r="BH136" i="28"/>
  <c r="BS102" i="28"/>
  <c r="BK101" i="28"/>
  <c r="BB36" i="28"/>
  <c r="BH60" i="27"/>
  <c r="BD105" i="28"/>
  <c r="BN101" i="29"/>
  <c r="BM133" i="28"/>
  <c r="BI141" i="29"/>
  <c r="BM107" i="29"/>
  <c r="BI139" i="29"/>
  <c r="BU150" i="27"/>
  <c r="BF105" i="29"/>
  <c r="BF138" i="29"/>
  <c r="BC149" i="27"/>
  <c r="BH137" i="29"/>
  <c r="BQ136" i="28"/>
  <c r="BD103" i="28"/>
  <c r="BB115" i="27"/>
  <c r="BJ72" i="28"/>
  <c r="BH86" i="27"/>
  <c r="BD72" i="29"/>
  <c r="BE98" i="29"/>
  <c r="BK102" i="27"/>
  <c r="BE123" i="29"/>
  <c r="AZ122" i="29"/>
  <c r="BI89" i="29"/>
  <c r="BB154" i="27"/>
  <c r="BA105" i="29"/>
  <c r="BF104" i="28"/>
  <c r="BH104" i="29"/>
  <c r="BD85" i="27"/>
  <c r="BT70" i="28"/>
  <c r="BG127" i="28"/>
  <c r="BG78" i="27"/>
  <c r="BG141" i="28"/>
  <c r="AZ141" i="29"/>
  <c r="BQ107" i="29"/>
  <c r="BJ139" i="28"/>
  <c r="BD139" i="29"/>
  <c r="BB139" i="29"/>
  <c r="BK106" i="29"/>
  <c r="BI105" i="28"/>
  <c r="BH138" i="29"/>
  <c r="BW104" i="28"/>
  <c r="BM104" i="28"/>
  <c r="BA149" i="27"/>
  <c r="BO103" i="28"/>
  <c r="BU136" i="29"/>
  <c r="BI135" i="28"/>
  <c r="BV135" i="29"/>
  <c r="BT135" i="29"/>
  <c r="BQ101" i="28"/>
  <c r="BP72" i="29"/>
  <c r="BO113" i="27"/>
  <c r="BH85" i="27"/>
  <c r="BA84" i="27"/>
  <c r="BS132" i="29"/>
  <c r="BW131" i="29"/>
  <c r="BG33" i="28"/>
  <c r="BE67" i="29"/>
  <c r="BG141" i="27"/>
  <c r="BE108" i="27"/>
  <c r="BL108" i="27"/>
  <c r="BF28" i="29"/>
  <c r="BU140" i="27"/>
  <c r="BT95" i="29"/>
  <c r="BW65" i="28"/>
  <c r="BV94" i="28"/>
  <c r="BS127" i="29"/>
  <c r="BM92" i="28"/>
  <c r="AZ63" i="28"/>
  <c r="BE96" i="27"/>
  <c r="BB153" i="27"/>
  <c r="BQ141" i="29"/>
  <c r="BU107" i="28"/>
  <c r="BT107" i="28"/>
  <c r="BV152" i="27"/>
  <c r="BS119" i="27"/>
  <c r="BC118" i="27"/>
  <c r="AZ105" i="28"/>
  <c r="BK138" i="28"/>
  <c r="BP138" i="29"/>
  <c r="BW105" i="29"/>
  <c r="BA137" i="28"/>
  <c r="BV137" i="28"/>
  <c r="BG104" i="28"/>
  <c r="BG137" i="29"/>
  <c r="BW104" i="29"/>
  <c r="BB136" i="28"/>
  <c r="BG103" i="28"/>
  <c r="BL103" i="28"/>
  <c r="BF136" i="28"/>
  <c r="AZ148" i="27"/>
  <c r="BS148" i="27"/>
  <c r="BU115" i="27"/>
  <c r="BA73" i="28"/>
  <c r="BC114" i="27"/>
  <c r="BF102" i="29"/>
  <c r="BM134" i="28"/>
  <c r="BF86" i="27"/>
  <c r="BQ71" i="29"/>
  <c r="AZ71" i="29"/>
  <c r="BB133" i="29"/>
  <c r="BQ133" i="29"/>
  <c r="BR99" i="28"/>
  <c r="BW132" i="28"/>
  <c r="BF132" i="29"/>
  <c r="BC132" i="29"/>
  <c r="BL131" i="28"/>
  <c r="BO95" i="28"/>
  <c r="BU65" i="29"/>
  <c r="BM125" i="28"/>
  <c r="BT125" i="29"/>
  <c r="BI92" i="29"/>
  <c r="BR124" i="28"/>
  <c r="BV90" i="28"/>
  <c r="BQ130" i="27"/>
  <c r="BF97" i="27"/>
  <c r="BO101" i="29"/>
  <c r="BK71" i="28"/>
  <c r="BJ133" i="29"/>
  <c r="BA133" i="29"/>
  <c r="BI132" i="28"/>
  <c r="BR83" i="27"/>
  <c r="BP46" i="27"/>
  <c r="BN69" i="29"/>
  <c r="BI31" i="29"/>
  <c r="BR82" i="27"/>
  <c r="BI142" i="27"/>
  <c r="BT129" i="28"/>
  <c r="BL129" i="29"/>
  <c r="BR128" i="29"/>
  <c r="AZ127" i="28"/>
  <c r="BS66" i="29"/>
  <c r="BP106" i="27"/>
  <c r="BG64" i="28"/>
  <c r="BF78" i="27"/>
  <c r="AZ64" i="29"/>
  <c r="BM105" i="27"/>
  <c r="BM26" i="29"/>
  <c r="BO77" i="27"/>
  <c r="BM63" i="28"/>
  <c r="BE40" i="27"/>
  <c r="BG62" i="28"/>
  <c r="BB119" i="28"/>
  <c r="BM94" i="27"/>
  <c r="BG52" i="28"/>
  <c r="BC80" i="28"/>
  <c r="BK113" i="27"/>
  <c r="BR85" i="27"/>
  <c r="BC100" i="28"/>
  <c r="BL100" i="28"/>
  <c r="BU100" i="28"/>
  <c r="BN71" i="29"/>
  <c r="BI71" i="29"/>
  <c r="BP112" i="27"/>
  <c r="BL145" i="27"/>
  <c r="BS100" i="29"/>
  <c r="BV99" i="28"/>
  <c r="BD99" i="28"/>
  <c r="BT47" i="27"/>
  <c r="BT70" i="29"/>
  <c r="BS70" i="29"/>
  <c r="BN111" i="27"/>
  <c r="BH144" i="27"/>
  <c r="BB111" i="27"/>
  <c r="BH83" i="27"/>
  <c r="BT34" i="28"/>
  <c r="BO82" i="27"/>
  <c r="BK97" i="29"/>
  <c r="BL32" i="28"/>
  <c r="BS80" i="27"/>
  <c r="BI95" i="28"/>
  <c r="BV28" i="29"/>
  <c r="BD65" i="28"/>
  <c r="BF65" i="28"/>
  <c r="BV127" i="28"/>
  <c r="BM106" i="27"/>
  <c r="BV78" i="27"/>
  <c r="BV64" i="28"/>
  <c r="BF63" i="28"/>
  <c r="BL76" i="27"/>
  <c r="BC91" i="28"/>
  <c r="BI88" i="28"/>
  <c r="BV73" i="27"/>
  <c r="BH99" i="27"/>
  <c r="BP96" i="27"/>
  <c r="BD68" i="27"/>
  <c r="D12" i="18"/>
  <c r="F12" i="18"/>
  <c r="N35" i="18"/>
  <c r="N14" i="18"/>
  <c r="BR131" i="28"/>
  <c r="BK69" i="28"/>
  <c r="BI110" i="27"/>
  <c r="BP131" i="29"/>
  <c r="BK131" i="29"/>
  <c r="BN82" i="27"/>
  <c r="BW45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T79" i="27"/>
  <c r="BQ94" i="28"/>
  <c r="BW30" i="28"/>
  <c r="BO66" i="29"/>
  <c r="BI139" i="27"/>
  <c r="BE27" i="29"/>
  <c r="BR105" i="27"/>
  <c r="BJ138" i="27"/>
  <c r="BD93" i="29"/>
  <c r="BO63" i="29"/>
  <c r="BP137" i="27"/>
  <c r="BF137" i="27"/>
  <c r="BB124" i="29"/>
  <c r="BD90" i="29"/>
  <c r="BB121" i="29"/>
  <c r="BR19" i="28"/>
  <c r="BF95" i="27"/>
  <c r="BK114" i="28"/>
  <c r="BU81" i="29"/>
  <c r="BU50" i="29"/>
  <c r="BW111" i="28"/>
  <c r="BH56" i="27"/>
  <c r="BG144" i="27"/>
  <c r="BE144" i="27"/>
  <c r="BK111" i="27"/>
  <c r="BN131" i="28"/>
  <c r="BA69" i="28"/>
  <c r="BO83" i="27"/>
  <c r="BH69" i="28"/>
  <c r="BE83" i="27"/>
  <c r="BS69" i="29"/>
  <c r="BB110" i="27"/>
  <c r="BE143" i="27"/>
  <c r="BJ68" i="28"/>
  <c r="BR68" i="28"/>
  <c r="BR130" i="28"/>
  <c r="BT82" i="27"/>
  <c r="BB97" i="28"/>
  <c r="BU68" i="28"/>
  <c r="BH97" i="29"/>
  <c r="BN129" i="28"/>
  <c r="BF67" i="28"/>
  <c r="BV68" i="29"/>
  <c r="BC96" i="29"/>
  <c r="BG66" i="28"/>
  <c r="AZ28" i="29"/>
  <c r="AZ140" i="27"/>
  <c r="BO95" i="29"/>
  <c r="BD79" i="27"/>
  <c r="BJ65" i="28"/>
  <c r="BK65" i="28"/>
  <c r="BB65" i="29"/>
  <c r="BW65" i="29"/>
  <c r="BB139" i="27"/>
  <c r="BF94" i="29"/>
  <c r="BT94" i="29"/>
  <c r="BU127" i="29"/>
  <c r="BT127" i="29"/>
  <c r="BP64" i="28"/>
  <c r="BU126" i="28"/>
  <c r="BO78" i="27"/>
  <c r="BD78" i="27"/>
  <c r="BH41" i="27"/>
  <c r="BP64" i="29"/>
  <c r="BQ126" i="29"/>
  <c r="BB125" i="28"/>
  <c r="BE92" i="28"/>
  <c r="BL28" i="28"/>
  <c r="AZ63" i="29"/>
  <c r="BM62" i="28"/>
  <c r="BT39" i="27"/>
  <c r="BV103" i="27"/>
  <c r="BN90" i="28"/>
  <c r="BB23" i="29"/>
  <c r="BP135" i="27"/>
  <c r="BW135" i="27"/>
  <c r="BW122" i="28"/>
  <c r="BD73" i="27"/>
  <c r="BW121" i="29"/>
  <c r="BL130" i="27"/>
  <c r="BK130" i="27"/>
  <c r="BC97" i="27"/>
  <c r="BL69" i="27"/>
  <c r="BP117" i="28"/>
  <c r="BC84" i="29"/>
  <c r="BB68" i="27"/>
  <c r="BM54" i="28"/>
  <c r="BI19" i="28"/>
  <c r="BK128" i="27"/>
  <c r="BF83" i="29"/>
  <c r="BB127" i="27"/>
  <c r="BN81" i="28"/>
  <c r="BN65" i="27"/>
  <c r="BF51" i="28"/>
  <c r="AZ112" i="28"/>
  <c r="BB62" i="27"/>
  <c r="BJ60" i="27"/>
  <c r="G12" i="18"/>
  <c r="M34" i="18"/>
  <c r="G34" i="18"/>
  <c r="M13" i="18"/>
  <c r="BV39" i="27"/>
  <c r="BA24" i="29"/>
  <c r="BK103" i="27"/>
  <c r="BJ124" i="29"/>
  <c r="BP61" i="28"/>
  <c r="AZ123" i="28"/>
  <c r="BA38" i="27"/>
  <c r="BP61" i="29"/>
  <c r="BH135" i="27"/>
  <c r="BT89" i="28"/>
  <c r="BI59" i="29"/>
  <c r="BP88" i="29"/>
  <c r="BE121" i="29"/>
  <c r="BL58" i="28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M67" i="27"/>
  <c r="BW53" i="28"/>
  <c r="BU115" i="29"/>
  <c r="BK81" i="28"/>
  <c r="BJ81" i="28"/>
  <c r="BH126" i="27"/>
  <c r="BS126" i="27"/>
  <c r="BT51" i="28"/>
  <c r="BD51" i="29"/>
  <c r="BD125" i="27"/>
  <c r="BO125" i="27"/>
  <c r="BV64" i="27"/>
  <c r="BB112" i="28"/>
  <c r="BW78" i="29"/>
  <c r="BP48" i="29"/>
  <c r="BH59" i="27"/>
  <c r="AZ45" i="29"/>
  <c r="BB58" i="27"/>
  <c r="BL62" i="29"/>
  <c r="BQ103" i="27"/>
  <c r="BA124" i="29"/>
  <c r="BF61" i="28"/>
  <c r="BG26" i="28"/>
  <c r="BH74" i="27"/>
  <c r="BN74" i="27"/>
  <c r="AZ73" i="27"/>
  <c r="BW88" i="28"/>
  <c r="BC59" i="29"/>
  <c r="BS121" i="29"/>
  <c r="BJ88" i="29"/>
  <c r="BE120" i="28"/>
  <c r="BJ58" i="29"/>
  <c r="BG132" i="27"/>
  <c r="BL132" i="27"/>
  <c r="BO57" i="29"/>
  <c r="AZ118" i="28"/>
  <c r="BQ70" i="27"/>
  <c r="BV18" i="29"/>
  <c r="BU118" i="29"/>
  <c r="BO117" i="28"/>
  <c r="BC96" i="27"/>
  <c r="BN67" i="27"/>
  <c r="BH115" i="28"/>
  <c r="BE53" i="29"/>
  <c r="BW53" i="29"/>
  <c r="AZ115" i="29"/>
  <c r="BA82" i="29"/>
  <c r="BU81" i="28"/>
  <c r="BJ114" i="28"/>
  <c r="BG81" i="28"/>
  <c r="BQ17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P56" i="27"/>
  <c r="BQ43" i="28"/>
  <c r="BO45" i="29"/>
  <c r="BH43" i="28"/>
  <c r="BQ7" i="28"/>
  <c r="BB63" i="27"/>
  <c r="BF78" i="28"/>
  <c r="BF90" i="27"/>
  <c r="BO90" i="27"/>
  <c r="BQ77" i="28"/>
  <c r="BS13" i="28"/>
  <c r="AZ77" i="29"/>
  <c r="BH47" i="29"/>
  <c r="BO46" i="29"/>
  <c r="BT7" i="29"/>
  <c r="BS43" i="28"/>
  <c r="BJ56" i="27"/>
  <c r="R22" i="18"/>
  <c r="E22" i="18"/>
  <c r="H22" i="18"/>
  <c r="BT125" i="27"/>
  <c r="BD63" i="27"/>
  <c r="BD111" i="29"/>
  <c r="BL10" i="29"/>
  <c r="BE10" i="29"/>
  <c r="BM12" i="28"/>
  <c r="BI23" i="27"/>
  <c r="BG45" i="28"/>
  <c r="BD59" i="27"/>
  <c r="BJ7" i="29"/>
  <c r="BW7" i="29"/>
  <c r="BF58" i="27"/>
  <c r="BM21" i="27"/>
  <c r="AZ57" i="27"/>
  <c r="BS56" i="27"/>
  <c r="BK56" i="27"/>
  <c r="BE8" i="28"/>
  <c r="BO43" i="28"/>
  <c r="AZ20" i="27"/>
  <c r="BJ43" i="29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BT6" i="28"/>
  <c r="BD6" i="28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H141" i="28"/>
  <c r="BC136" i="28"/>
  <c r="BM103" i="28"/>
  <c r="BJ115" i="27"/>
  <c r="BN115" i="27"/>
  <c r="BM147" i="27"/>
  <c r="BG140" i="29"/>
  <c r="BP141" i="29"/>
  <c r="D14" i="18"/>
  <c r="BT153" i="27"/>
  <c r="BO141" i="28"/>
  <c r="BQ120" i="27"/>
  <c r="BS120" i="27"/>
  <c r="BM153" i="27"/>
  <c r="BD119" i="27"/>
  <c r="BC151" i="27"/>
  <c r="BQ106" i="29"/>
  <c r="BG154" i="27"/>
  <c r="BJ152" i="27"/>
  <c r="BA105" i="28"/>
  <c r="D13" i="18"/>
  <c r="BR140" i="28"/>
  <c r="BQ119" i="27"/>
  <c r="BK119" i="27"/>
  <c r="BQ106" i="28"/>
  <c r="BH151" i="27"/>
  <c r="BR139" i="29"/>
  <c r="BA106" i="29"/>
  <c r="BS139" i="29"/>
  <c r="BC105" i="28"/>
  <c r="BC150" i="27"/>
  <c r="BV117" i="27"/>
  <c r="BB116" i="27"/>
  <c r="BM148" i="27"/>
  <c r="BK103" i="29"/>
  <c r="BE102" i="28"/>
  <c r="BN135" i="29"/>
  <c r="BP143" i="27"/>
  <c r="BS107" i="29"/>
  <c r="BI140" i="29"/>
  <c r="BT139" i="28"/>
  <c r="BI106" i="28"/>
  <c r="AZ106" i="28"/>
  <c r="BF118" i="27"/>
  <c r="BN138" i="28"/>
  <c r="BG138" i="28"/>
  <c r="BG138" i="29"/>
  <c r="BV138" i="29"/>
  <c r="BI116" i="27"/>
  <c r="BD148" i="27"/>
  <c r="BC135" i="28"/>
  <c r="BD102" i="28"/>
  <c r="BH73" i="29"/>
  <c r="BL147" i="27"/>
  <c r="BO102" i="29"/>
  <c r="BC144" i="27"/>
  <c r="BV107" i="28"/>
  <c r="BC119" i="27"/>
  <c r="BE107" i="29"/>
  <c r="BV106" i="28"/>
  <c r="AZ139" i="28"/>
  <c r="BH106" i="28"/>
  <c r="BF139" i="29"/>
  <c r="BS106" i="29"/>
  <c r="BP105" i="28"/>
  <c r="BA117" i="27"/>
  <c r="BO150" i="27"/>
  <c r="BI138" i="29"/>
  <c r="BP149" i="27"/>
  <c r="BD136" i="28"/>
  <c r="BK115" i="27"/>
  <c r="BO148" i="27"/>
  <c r="BO135" i="28"/>
  <c r="BL135" i="28"/>
  <c r="BT102" i="28"/>
  <c r="BL72" i="29"/>
  <c r="BW100" i="29"/>
  <c r="BG100" i="29"/>
  <c r="BD73" i="28"/>
  <c r="BB147" i="27"/>
  <c r="BU102" i="29"/>
  <c r="BD101" i="28"/>
  <c r="BU146" i="27"/>
  <c r="BI134" i="29"/>
  <c r="BM33" i="29"/>
  <c r="BU100" i="29"/>
  <c r="BN98" i="28"/>
  <c r="BC83" i="27"/>
  <c r="BW69" i="29"/>
  <c r="BD69" i="29"/>
  <c r="BQ143" i="27"/>
  <c r="BT143" i="27"/>
  <c r="BT98" i="29"/>
  <c r="AZ130" i="29"/>
  <c r="AZ135" i="29"/>
  <c r="BH101" i="29"/>
  <c r="BP33" i="29"/>
  <c r="BB99" i="28"/>
  <c r="BQ47" i="27"/>
  <c r="BT111" i="27"/>
  <c r="BL144" i="27"/>
  <c r="BG131" i="28"/>
  <c r="BE98" i="28"/>
  <c r="BJ110" i="27"/>
  <c r="BH131" i="29"/>
  <c r="BP68" i="29"/>
  <c r="BS109" i="27"/>
  <c r="BO129" i="28"/>
  <c r="BS32" i="28"/>
  <c r="BP102" i="29"/>
  <c r="BK134" i="28"/>
  <c r="BN134" i="28"/>
  <c r="BE36" i="28"/>
  <c r="BT72" i="29"/>
  <c r="BS146" i="27"/>
  <c r="BV101" i="29"/>
  <c r="BV134" i="29"/>
  <c r="BO133" i="28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G140" i="27"/>
  <c r="BC107" i="27"/>
  <c r="BH95" i="29"/>
  <c r="BJ127" i="28"/>
  <c r="BQ79" i="27"/>
  <c r="AZ79" i="27"/>
  <c r="BH106" i="27"/>
  <c r="BL106" i="27"/>
  <c r="BE94" i="29"/>
  <c r="BB78" i="27"/>
  <c r="BH126" i="29"/>
  <c r="BO63" i="28"/>
  <c r="BJ125" i="28"/>
  <c r="BS92" i="28"/>
  <c r="AZ40" i="27"/>
  <c r="BC137" i="27"/>
  <c r="BK92" i="29"/>
  <c r="BQ76" i="27"/>
  <c r="BE91" i="28"/>
  <c r="BT136" i="27"/>
  <c r="BE61" i="29"/>
  <c r="BR102" i="27"/>
  <c r="BA135" i="27"/>
  <c r="BS90" i="29"/>
  <c r="BC122" i="28"/>
  <c r="BH89" i="29"/>
  <c r="BV121" i="28"/>
  <c r="BJ96" i="29"/>
  <c r="AZ96" i="29"/>
  <c r="BP128" i="28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AZ39" i="27"/>
  <c r="BH103" i="27"/>
  <c r="BW103" i="27"/>
  <c r="BB90" i="28"/>
  <c r="BC38" i="27"/>
  <c r="BT90" i="29"/>
  <c r="BH89" i="28"/>
  <c r="BE74" i="27"/>
  <c r="BH122" i="29"/>
  <c r="BB121" i="28"/>
  <c r="BU20" i="29"/>
  <c r="BG25" i="28"/>
  <c r="BW100" i="27"/>
  <c r="AZ88" i="29"/>
  <c r="BG88" i="29"/>
  <c r="BB58" i="28"/>
  <c r="BG87" i="29"/>
  <c r="BH87" i="29"/>
  <c r="BO86" i="28"/>
  <c r="BV119" i="28"/>
  <c r="BB57" i="28"/>
  <c r="BM86" i="28"/>
  <c r="BW119" i="28"/>
  <c r="BS22" i="28"/>
  <c r="BD131" i="27"/>
  <c r="BK86" i="29"/>
  <c r="AZ119" i="29"/>
  <c r="BB56" i="29"/>
  <c r="BN97" i="27"/>
  <c r="BO101" i="27"/>
  <c r="BV122" i="29"/>
  <c r="BR73" i="27"/>
  <c r="BC133" i="27"/>
  <c r="BF100" i="27"/>
  <c r="BJ121" i="29"/>
  <c r="BO23" i="28"/>
  <c r="BL58" i="29"/>
  <c r="BC132" i="27"/>
  <c r="BH132" i="27"/>
  <c r="BN87" i="29"/>
  <c r="BJ87" i="29"/>
  <c r="BU34" i="27"/>
  <c r="BE34" i="27"/>
  <c r="AZ22" i="28"/>
  <c r="BJ70" i="27"/>
  <c r="BT85" i="28"/>
  <c r="BD97" i="27"/>
  <c r="BV85" i="29"/>
  <c r="BF60" i="29"/>
  <c r="BJ101" i="27"/>
  <c r="BA89" i="29"/>
  <c r="BS59" i="29"/>
  <c r="BI88" i="29"/>
  <c r="BF88" i="29"/>
  <c r="BU120" i="28"/>
  <c r="BS120" i="29"/>
  <c r="BU131" i="27"/>
  <c r="BM85" i="28"/>
  <c r="BP56" i="29"/>
  <c r="BH56" i="29"/>
  <c r="BR85" i="29"/>
  <c r="BD85" i="29"/>
  <c r="BQ85" i="29"/>
  <c r="BG55" i="28"/>
  <c r="BQ117" i="28"/>
  <c r="BH84" i="28"/>
  <c r="BV69" i="27"/>
  <c r="BB69" i="27"/>
  <c r="BF117" i="28"/>
  <c r="BG20" i="28"/>
  <c r="BF17" i="29"/>
  <c r="BO84" i="29"/>
  <c r="BM68" i="27"/>
  <c r="BU83" i="29"/>
  <c r="BM130" i="27"/>
  <c r="BR117" i="28"/>
  <c r="BU117" i="29"/>
  <c r="BT54" i="28"/>
  <c r="BI83" i="28"/>
  <c r="BR67" i="27"/>
  <c r="BP53" i="28"/>
  <c r="BB82" i="29"/>
  <c r="AZ85" i="29"/>
  <c r="BH55" i="29"/>
  <c r="BT83" i="29"/>
  <c r="BT53" i="28"/>
  <c r="BE82" i="28"/>
  <c r="BD127" i="27"/>
  <c r="BW29" i="27"/>
  <c r="BL17" i="28"/>
  <c r="BE114" i="29"/>
  <c r="BQ51" i="28"/>
  <c r="BA80" i="28"/>
  <c r="BC16" i="28"/>
  <c r="BF92" i="27"/>
  <c r="BM113" i="29"/>
  <c r="BH50" i="28"/>
  <c r="BL124" i="27"/>
  <c r="BP79" i="29"/>
  <c r="BI78" i="28"/>
  <c r="BU14" i="28"/>
  <c r="BD49" i="29"/>
  <c r="BA64" i="27"/>
  <c r="BA50" i="28"/>
  <c r="BF15" i="28"/>
  <c r="BV111" i="29"/>
  <c r="BM82" i="29"/>
  <c r="BH52" i="28"/>
  <c r="BB17" i="28"/>
  <c r="BP114" i="29"/>
  <c r="BL112" i="28"/>
  <c r="BG49" i="28"/>
  <c r="BM10" i="29"/>
  <c r="BU25" i="27"/>
  <c r="BT13" i="28"/>
  <c r="BN47" i="28"/>
  <c r="BM11" i="28"/>
  <c r="F34" i="18"/>
  <c r="D34" i="18"/>
  <c r="BK25" i="27"/>
  <c r="BW61" i="27"/>
  <c r="BP12" i="28"/>
  <c r="BH46" i="28"/>
  <c r="BU22" i="27"/>
  <c r="BU44" i="28"/>
  <c r="BK9" i="28"/>
  <c r="BU56" i="27"/>
  <c r="AZ56" i="27"/>
  <c r="BS6" i="28"/>
  <c r="BO6" i="28"/>
  <c r="BL10" i="28"/>
  <c r="BE21" i="27"/>
  <c r="BK57" i="27"/>
  <c r="BD19" i="27"/>
  <c r="BV43" i="29"/>
  <c r="I25" i="18"/>
  <c r="I36" i="18"/>
  <c r="F36" i="18" s="1"/>
  <c r="BR22" i="27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F141" i="29" l="1"/>
  <c r="BW154" i="27"/>
  <c r="BR154" i="27"/>
  <c r="BQ141" i="28"/>
  <c r="BV120" i="27"/>
  <c r="BR120" i="27"/>
  <c r="BE120" i="27"/>
  <c r="BK141" i="29"/>
  <c r="BU141" i="29"/>
  <c r="BC107" i="28"/>
  <c r="BM107" i="28"/>
  <c r="BN140" i="28"/>
  <c r="BK140" i="28"/>
  <c r="BP107" i="28"/>
  <c r="BM152" i="27"/>
  <c r="BA119" i="27"/>
  <c r="BD152" i="27"/>
  <c r="BP152" i="27"/>
  <c r="BV119" i="27"/>
  <c r="BO107" i="29"/>
  <c r="BK140" i="29"/>
  <c r="BN107" i="29"/>
  <c r="BK107" i="29"/>
  <c r="BA139" i="28"/>
  <c r="BG139" i="28"/>
  <c r="BU106" i="28"/>
  <c r="BO151" i="27"/>
  <c r="BJ151" i="27"/>
  <c r="BK118" i="27"/>
  <c r="BN106" i="29"/>
  <c r="BL139" i="29"/>
  <c r="BK139" i="29"/>
  <c r="AZ106" i="29"/>
  <c r="BB106" i="29"/>
  <c r="BH106" i="29"/>
  <c r="BR105" i="28"/>
  <c r="BK105" i="28"/>
  <c r="BU105" i="28"/>
  <c r="BP117" i="27"/>
  <c r="BL150" i="27"/>
  <c r="BM105" i="29"/>
  <c r="BQ138" i="29"/>
  <c r="BG137" i="28"/>
  <c r="BI137" i="28"/>
  <c r="BH137" i="28"/>
  <c r="BB149" i="27"/>
  <c r="BK149" i="27"/>
  <c r="BT149" i="27"/>
  <c r="BO116" i="27"/>
  <c r="BR116" i="27"/>
  <c r="BH116" i="27"/>
  <c r="BV149" i="27"/>
  <c r="BR149" i="27"/>
  <c r="BQ116" i="27"/>
  <c r="BU116" i="27"/>
  <c r="BM116" i="27"/>
  <c r="AZ149" i="27"/>
  <c r="BI149" i="27"/>
  <c r="BU149" i="27"/>
  <c r="BV137" i="29"/>
  <c r="BP137" i="29"/>
  <c r="BS137" i="29"/>
  <c r="BJ136" i="28"/>
  <c r="BW136" i="28"/>
  <c r="BP115" i="27"/>
  <c r="BS136" i="29"/>
  <c r="BH103" i="29"/>
  <c r="BR135" i="28"/>
  <c r="BO73" i="29"/>
  <c r="BW114" i="27"/>
  <c r="BF114" i="27"/>
  <c r="BT147" i="27"/>
  <c r="BA114" i="27"/>
  <c r="BR102" i="29"/>
  <c r="BN102" i="29"/>
  <c r="BQ102" i="29"/>
  <c r="BK135" i="29"/>
  <c r="BL102" i="29"/>
  <c r="BN101" i="28"/>
  <c r="BS134" i="28"/>
  <c r="BJ134" i="28"/>
  <c r="BA134" i="28"/>
  <c r="BD86" i="27"/>
  <c r="BI101" i="28"/>
  <c r="BL134" i="28"/>
  <c r="BA86" i="27"/>
  <c r="BD134" i="28"/>
  <c r="BH134" i="28"/>
  <c r="BM86" i="27"/>
  <c r="BG134" i="28"/>
  <c r="BE86" i="27"/>
  <c r="BK86" i="27"/>
  <c r="BT86" i="27"/>
  <c r="BA113" i="27"/>
  <c r="BJ113" i="27"/>
  <c r="BN113" i="27"/>
  <c r="BK101" i="29"/>
  <c r="BG101" i="29"/>
  <c r="BU134" i="29"/>
  <c r="BS101" i="29"/>
  <c r="BV85" i="27"/>
  <c r="BE100" i="28"/>
  <c r="BL85" i="27"/>
  <c r="BJ100" i="28"/>
  <c r="BT133" i="28"/>
  <c r="BN72" i="28"/>
  <c r="BN85" i="27"/>
  <c r="AZ85" i="27"/>
  <c r="BW85" i="27"/>
  <c r="BC85" i="27"/>
  <c r="BG85" i="27"/>
  <c r="BN112" i="27"/>
  <c r="AZ112" i="27"/>
  <c r="BV145" i="27"/>
  <c r="BJ145" i="27"/>
  <c r="BS145" i="27"/>
  <c r="AZ145" i="27"/>
  <c r="AZ99" i="29"/>
  <c r="BU131" i="29"/>
  <c r="BA154" i="27"/>
  <c r="BR153" i="27"/>
  <c r="AZ120" i="27"/>
  <c r="BE153" i="27"/>
  <c r="BF153" i="27"/>
  <c r="BJ153" i="27"/>
  <c r="BL153" i="27"/>
  <c r="BC120" i="27"/>
  <c r="BN120" i="27"/>
  <c r="BJ120" i="27"/>
  <c r="BP153" i="27"/>
  <c r="BR141" i="29"/>
  <c r="BI140" i="28"/>
  <c r="BG107" i="28"/>
  <c r="BI107" i="28"/>
  <c r="BW152" i="27"/>
  <c r="AZ152" i="27"/>
  <c r="BB119" i="27"/>
  <c r="BO140" i="29"/>
  <c r="BJ107" i="29"/>
  <c r="BF107" i="29"/>
  <c r="BT140" i="29"/>
  <c r="BM139" i="28"/>
  <c r="BL139" i="28"/>
  <c r="BB139" i="28"/>
  <c r="BL106" i="28"/>
  <c r="BN139" i="28"/>
  <c r="BI139" i="28"/>
  <c r="BF106" i="28"/>
  <c r="AZ118" i="27"/>
  <c r="BG118" i="27"/>
  <c r="BD118" i="27"/>
  <c r="AZ151" i="27"/>
  <c r="BB151" i="27"/>
  <c r="BP118" i="27"/>
  <c r="BT151" i="27"/>
  <c r="BQ105" i="28"/>
  <c r="BD138" i="28"/>
  <c r="BG117" i="27"/>
  <c r="BQ117" i="27"/>
  <c r="BS117" i="27"/>
  <c r="BV150" i="27"/>
  <c r="BN117" i="27"/>
  <c r="BL117" i="27"/>
  <c r="AZ117" i="27"/>
  <c r="BB117" i="27"/>
  <c r="BN150" i="27"/>
  <c r="BW150" i="27"/>
  <c r="BH105" i="29"/>
  <c r="BB138" i="29"/>
  <c r="BL138" i="29"/>
  <c r="BN105" i="29"/>
  <c r="BD105" i="29"/>
  <c r="BO137" i="28"/>
  <c r="BK137" i="28"/>
  <c r="BU137" i="28"/>
  <c r="BQ104" i="28"/>
  <c r="BR137" i="29"/>
  <c r="BE137" i="29"/>
  <c r="BW137" i="29"/>
  <c r="BC137" i="29"/>
  <c r="BB104" i="29"/>
  <c r="BR136" i="28"/>
  <c r="BL136" i="28"/>
  <c r="BW103" i="28"/>
  <c r="BV136" i="28"/>
  <c r="BN136" i="28"/>
  <c r="BH115" i="27"/>
  <c r="BC148" i="27"/>
  <c r="BI115" i="27"/>
  <c r="BT115" i="27"/>
  <c r="BD115" i="27"/>
  <c r="BL115" i="27"/>
  <c r="BH148" i="27"/>
  <c r="BT148" i="27"/>
  <c r="BK136" i="29"/>
  <c r="BV136" i="29"/>
  <c r="BA136" i="29"/>
  <c r="BF136" i="29"/>
  <c r="BC136" i="29"/>
  <c r="BP135" i="28"/>
  <c r="BS135" i="28"/>
  <c r="BM135" i="28"/>
  <c r="BU135" i="28"/>
  <c r="BW102" i="28"/>
  <c r="BQ102" i="28"/>
  <c r="BS73" i="29"/>
  <c r="BP36" i="29"/>
  <c r="BR147" i="27"/>
  <c r="BN147" i="27"/>
  <c r="BE114" i="27"/>
  <c r="BG114" i="27"/>
  <c r="BH147" i="27"/>
  <c r="BA147" i="27"/>
  <c r="BV147" i="27"/>
  <c r="BR114" i="27"/>
  <c r="BO147" i="27"/>
  <c r="BQ114" i="27"/>
  <c r="BN114" i="27"/>
  <c r="BK102" i="29"/>
  <c r="BL113" i="27"/>
  <c r="BK146" i="27"/>
  <c r="BG146" i="27"/>
  <c r="BR146" i="27"/>
  <c r="BJ101" i="29"/>
  <c r="BE134" i="29"/>
  <c r="BW100" i="28"/>
  <c r="BH100" i="28"/>
  <c r="BC133" i="28"/>
  <c r="BH133" i="28"/>
  <c r="BD71" i="29"/>
  <c r="BE145" i="27"/>
  <c r="BM112" i="27"/>
  <c r="BO112" i="27"/>
  <c r="BF112" i="27"/>
  <c r="BD100" i="29"/>
  <c r="BI132" i="29"/>
  <c r="BO98" i="29"/>
  <c r="BK145" i="27"/>
  <c r="BD112" i="27"/>
  <c r="BB112" i="27"/>
  <c r="BM132" i="28"/>
  <c r="BN99" i="28"/>
  <c r="BD84" i="27"/>
  <c r="BW84" i="27"/>
  <c r="BQ84" i="27"/>
  <c r="BA70" i="29"/>
  <c r="BD70" i="29"/>
  <c r="BF70" i="29"/>
  <c r="BN70" i="29"/>
  <c r="BG70" i="29"/>
  <c r="BH70" i="29"/>
  <c r="BF144" i="27"/>
  <c r="BQ132" i="29"/>
  <c r="BN99" i="29"/>
  <c r="BR99" i="29"/>
  <c r="BL99" i="29"/>
  <c r="BH70" i="28"/>
  <c r="BB33" i="29"/>
  <c r="BA110" i="27"/>
  <c r="BJ98" i="29"/>
  <c r="BR98" i="29"/>
  <c r="BV98" i="29"/>
  <c r="BH97" i="28"/>
  <c r="BE130" i="28"/>
  <c r="BF130" i="28"/>
  <c r="BC32" i="29"/>
  <c r="BC142" i="27"/>
  <c r="BT109" i="27"/>
  <c r="BI130" i="29"/>
  <c r="BQ96" i="28"/>
  <c r="BK129" i="28"/>
  <c r="BR95" i="28"/>
  <c r="BK107" i="27"/>
  <c r="BG107" i="27"/>
  <c r="BS107" i="27"/>
  <c r="BP95" i="29"/>
  <c r="BM127" i="28"/>
  <c r="BC127" i="28"/>
  <c r="BQ106" i="27"/>
  <c r="BL139" i="27"/>
  <c r="BS106" i="27"/>
  <c r="BR127" i="29"/>
  <c r="BB94" i="29"/>
  <c r="BG93" i="28"/>
  <c r="BT126" i="28"/>
  <c r="BQ126" i="28"/>
  <c r="BP105" i="27"/>
  <c r="BU138" i="27"/>
  <c r="BL138" i="27"/>
  <c r="AZ93" i="29"/>
  <c r="BC126" i="29"/>
  <c r="BL126" i="29"/>
  <c r="BG125" i="28"/>
  <c r="BR92" i="28"/>
  <c r="BP104" i="27"/>
  <c r="BB137" i="27"/>
  <c r="BG104" i="27"/>
  <c r="BD125" i="29"/>
  <c r="BD91" i="28"/>
  <c r="BP91" i="28"/>
  <c r="BW91" i="28"/>
  <c r="BB100" i="29"/>
  <c r="AZ132" i="28"/>
  <c r="BG132" i="28"/>
  <c r="BR84" i="27"/>
  <c r="BU144" i="27"/>
  <c r="BM144" i="27"/>
  <c r="BS111" i="27"/>
  <c r="BL111" i="27"/>
  <c r="BI111" i="27"/>
  <c r="BA111" i="27"/>
  <c r="BV144" i="27"/>
  <c r="BK144" i="27"/>
  <c r="BW144" i="27"/>
  <c r="BS144" i="27"/>
  <c r="BH111" i="27"/>
  <c r="BF111" i="27"/>
  <c r="BO131" i="28"/>
  <c r="BS98" i="28"/>
  <c r="BE70" i="28"/>
  <c r="BP131" i="28"/>
  <c r="BJ98" i="28"/>
  <c r="BT131" i="28"/>
  <c r="BH131" i="28"/>
  <c r="BA69" i="29"/>
  <c r="BC69" i="29"/>
  <c r="BE69" i="29"/>
  <c r="BJ33" i="29"/>
  <c r="BF33" i="29"/>
  <c r="BM131" i="29"/>
  <c r="BT131" i="29"/>
  <c r="BJ130" i="28"/>
  <c r="BQ130" i="28"/>
  <c r="BH130" i="28"/>
  <c r="BL130" i="28"/>
  <c r="BA130" i="28"/>
  <c r="BA97" i="28"/>
  <c r="BS130" i="28"/>
  <c r="BN130" i="28"/>
  <c r="BH68" i="29"/>
  <c r="BC68" i="29"/>
  <c r="BK68" i="29"/>
  <c r="BW68" i="29"/>
  <c r="BR68" i="29"/>
  <c r="BG142" i="27"/>
  <c r="BB109" i="27"/>
  <c r="BP142" i="27"/>
  <c r="BG67" i="29"/>
  <c r="BB31" i="29"/>
  <c r="BN68" i="29"/>
  <c r="BH96" i="29"/>
  <c r="BI128" i="28"/>
  <c r="BN66" i="29"/>
  <c r="BS30" i="29"/>
  <c r="BM107" i="27"/>
  <c r="BJ107" i="27"/>
  <c r="BT127" i="28"/>
  <c r="BL127" i="28"/>
  <c r="BW29" i="29"/>
  <c r="BV139" i="27"/>
  <c r="BC106" i="27"/>
  <c r="BU106" i="27"/>
  <c r="BN94" i="29"/>
  <c r="BE127" i="29"/>
  <c r="BO94" i="29"/>
  <c r="BS94" i="29"/>
  <c r="BF93" i="28"/>
  <c r="BA93" i="28"/>
  <c r="BP126" i="28"/>
  <c r="BN64" i="29"/>
  <c r="BW64" i="29"/>
  <c r="BB105" i="27"/>
  <c r="BK138" i="27"/>
  <c r="BV93" i="29"/>
  <c r="BM93" i="29"/>
  <c r="BL125" i="28"/>
  <c r="BB92" i="28"/>
  <c r="BT63" i="29"/>
  <c r="BU104" i="27"/>
  <c r="BU125" i="29"/>
  <c r="BK125" i="29"/>
  <c r="BA92" i="29"/>
  <c r="BB92" i="29"/>
  <c r="BU92" i="29"/>
  <c r="BD124" i="28"/>
  <c r="BS62" i="29"/>
  <c r="BI136" i="27"/>
  <c r="BF103" i="27"/>
  <c r="BA91" i="29"/>
  <c r="BR91" i="29"/>
  <c r="BD124" i="29"/>
  <c r="BL123" i="28"/>
  <c r="BP90" i="28"/>
  <c r="BH61" i="29"/>
  <c r="BC102" i="27"/>
  <c r="BP102" i="27"/>
  <c r="BI122" i="28"/>
  <c r="BH122" i="28"/>
  <c r="BL60" i="29"/>
  <c r="BL24" i="29"/>
  <c r="BI101" i="27"/>
  <c r="BF101" i="27"/>
  <c r="BW134" i="27"/>
  <c r="BP134" i="27"/>
  <c r="BC101" i="27"/>
  <c r="BW122" i="29"/>
  <c r="BW89" i="29"/>
  <c r="BP89" i="29"/>
  <c r="AZ88" i="28"/>
  <c r="BE121" i="28"/>
  <c r="BD59" i="29"/>
  <c r="BF133" i="27"/>
  <c r="BU100" i="27"/>
  <c r="BH100" i="27"/>
  <c r="BC88" i="29"/>
  <c r="BG121" i="29"/>
  <c r="BJ87" i="28"/>
  <c r="BO87" i="28"/>
  <c r="BR120" i="28"/>
  <c r="AZ87" i="28"/>
  <c r="BI22" i="29"/>
  <c r="BR132" i="27"/>
  <c r="BP99" i="27"/>
  <c r="BU99" i="27"/>
  <c r="BN119" i="28"/>
  <c r="BP119" i="28"/>
  <c r="BI86" i="28"/>
  <c r="BK119" i="28"/>
  <c r="BQ21" i="29"/>
  <c r="BN57" i="29"/>
  <c r="BJ131" i="27"/>
  <c r="BN131" i="27"/>
  <c r="BD98" i="27"/>
  <c r="BF131" i="27"/>
  <c r="BF85" i="28"/>
  <c r="BL118" i="28"/>
  <c r="BI85" i="28"/>
  <c r="BJ56" i="29"/>
  <c r="BG97" i="27"/>
  <c r="BM129" i="27"/>
  <c r="BP83" i="28"/>
  <c r="BO83" i="28"/>
  <c r="BP54" i="29"/>
  <c r="BL18" i="29"/>
  <c r="BT18" i="29"/>
  <c r="BF18" i="29"/>
  <c r="BP18" i="29"/>
  <c r="AZ95" i="27"/>
  <c r="BI83" i="29"/>
  <c r="BR82" i="28"/>
  <c r="BG115" i="28"/>
  <c r="BO53" i="29"/>
  <c r="BW94" i="27"/>
  <c r="BB114" i="29"/>
  <c r="BC113" i="28"/>
  <c r="BK80" i="28"/>
  <c r="BJ65" i="27"/>
  <c r="BH113" i="28"/>
  <c r="BE113" i="28"/>
  <c r="BW80" i="28"/>
  <c r="BL113" i="28"/>
  <c r="BB113" i="28"/>
  <c r="BI51" i="29"/>
  <c r="BR125" i="29"/>
  <c r="BG125" i="29"/>
  <c r="BO125" i="29"/>
  <c r="BH92" i="29"/>
  <c r="BR92" i="29"/>
  <c r="BF92" i="29"/>
  <c r="BS91" i="28"/>
  <c r="BC103" i="27"/>
  <c r="BU103" i="27"/>
  <c r="BL91" i="29"/>
  <c r="BH124" i="29"/>
  <c r="BQ90" i="28"/>
  <c r="BU61" i="29"/>
  <c r="BC135" i="27"/>
  <c r="BO89" i="28"/>
  <c r="BJ89" i="28"/>
  <c r="BD134" i="27"/>
  <c r="BB134" i="27"/>
  <c r="BQ89" i="29"/>
  <c r="BG122" i="29"/>
  <c r="BS121" i="28"/>
  <c r="BJ88" i="28"/>
  <c r="BG121" i="28"/>
  <c r="BK88" i="28"/>
  <c r="AZ133" i="27"/>
  <c r="BT100" i="27"/>
  <c r="BL100" i="27"/>
  <c r="BI133" i="27"/>
  <c r="BV133" i="27"/>
  <c r="BG120" i="28"/>
  <c r="BC99" i="27"/>
  <c r="BJ132" i="27"/>
  <c r="BP57" i="29"/>
  <c r="BC98" i="27"/>
  <c r="BJ86" i="29"/>
  <c r="BN118" i="28"/>
  <c r="BD118" i="28"/>
  <c r="BO130" i="27"/>
  <c r="BC19" i="29"/>
  <c r="AZ129" i="27"/>
  <c r="BK83" i="28"/>
  <c r="BA95" i="27"/>
  <c r="AZ82" i="28"/>
  <c r="BG127" i="27"/>
  <c r="BV82" i="29"/>
  <c r="BS82" i="29"/>
  <c r="BD66" i="27"/>
  <c r="BM66" i="27"/>
  <c r="BO66" i="27"/>
  <c r="BF66" i="27"/>
  <c r="BT80" i="29"/>
  <c r="BB81" i="29"/>
  <c r="BR114" i="29"/>
  <c r="BT82" i="28"/>
  <c r="BI53" i="28"/>
  <c r="BK53" i="28"/>
  <c r="BM53" i="28"/>
  <c r="BO67" i="27"/>
  <c r="BL53" i="28"/>
  <c r="BH127" i="27"/>
  <c r="BH81" i="28"/>
  <c r="BQ114" i="28"/>
  <c r="BQ81" i="28"/>
  <c r="BN53" i="29"/>
  <c r="BD81" i="28"/>
  <c r="BP114" i="28"/>
  <c r="BR127" i="27"/>
  <c r="BJ115" i="29"/>
  <c r="BA66" i="27"/>
  <c r="BD52" i="28"/>
  <c r="BN66" i="27"/>
  <c r="BV81" i="28"/>
  <c r="BR66" i="27"/>
  <c r="AZ114" i="28"/>
  <c r="BN16" i="29"/>
  <c r="BB126" i="27"/>
  <c r="BV51" i="29"/>
  <c r="BB51" i="29"/>
  <c r="BV65" i="27"/>
  <c r="BC51" i="28"/>
  <c r="BO51" i="28"/>
  <c r="BL80" i="28"/>
  <c r="BC65" i="27"/>
  <c r="BG51" i="28"/>
  <c r="BT112" i="28"/>
  <c r="BQ51" i="29"/>
  <c r="BN15" i="29"/>
  <c r="BI92" i="27"/>
  <c r="BS112" i="28"/>
  <c r="BP50" i="29"/>
  <c r="BA49" i="29"/>
  <c r="BJ61" i="27"/>
  <c r="BJ46" i="29"/>
  <c r="BQ59" i="27"/>
  <c r="BW44" i="28"/>
  <c r="BH44" i="28"/>
  <c r="BV58" i="27"/>
  <c r="BN58" i="27"/>
  <c r="BI57" i="27"/>
  <c r="BP57" i="27"/>
  <c r="BB56" i="27"/>
  <c r="BD43" i="28"/>
  <c r="BW19" i="27"/>
  <c r="BQ19" i="27"/>
  <c r="BA56" i="27"/>
  <c r="BT19" i="27"/>
  <c r="BP6" i="29"/>
  <c r="BE6" i="29"/>
  <c r="BN6" i="29"/>
  <c r="BH79" i="28"/>
  <c r="BR14" i="29"/>
  <c r="BF14" i="29"/>
  <c r="BO50" i="29"/>
  <c r="BI49" i="29"/>
  <c r="BR90" i="27"/>
  <c r="BH9" i="29"/>
  <c r="BW9" i="29"/>
  <c r="BC8" i="29"/>
  <c r="BQ7" i="29"/>
  <c r="BE7" i="29"/>
  <c r="BF7" i="29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B9" i="33"/>
  <c r="B23" i="17"/>
  <c r="O129" i="26"/>
  <c r="BM129" i="26" s="1"/>
  <c r="V148" i="26"/>
  <c r="BT148" i="26" s="1"/>
  <c r="B22" i="17"/>
  <c r="B7" i="33"/>
  <c r="C23" i="17"/>
  <c r="G135" i="26"/>
  <c r="BE135" i="26" s="1"/>
  <c r="T149" i="26"/>
  <c r="BR149" i="26" s="1"/>
  <c r="L157" i="26"/>
  <c r="B29" i="17"/>
  <c r="C24" i="17"/>
  <c r="D99" i="26"/>
  <c r="BB99" i="26" s="1"/>
  <c r="B31" i="17"/>
  <c r="E22" i="17"/>
  <c r="J109" i="26"/>
  <c r="BH109" i="26" s="1"/>
  <c r="C135" i="26"/>
  <c r="BA13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B112" i="26"/>
  <c r="AZ112" i="26" s="1"/>
  <c r="P153" i="26"/>
  <c r="BN153" i="26" s="1"/>
  <c r="T111" i="26"/>
  <c r="BR111" i="26" s="1"/>
  <c r="W111" i="26"/>
  <c r="BU111" i="26" s="1"/>
  <c r="L135" i="26"/>
  <c r="BJ135" i="26" s="1"/>
  <c r="T147" i="26"/>
  <c r="BR147" i="26" s="1"/>
  <c r="D22" i="17"/>
  <c r="L160" i="26"/>
  <c r="P112" i="26"/>
  <c r="BN112" i="26" s="1"/>
  <c r="K146" i="26"/>
  <c r="BI146" i="26" s="1"/>
  <c r="O109" i="26"/>
  <c r="BM109" i="26" s="1"/>
  <c r="T105" i="26"/>
  <c r="BR105" i="26" s="1"/>
  <c r="Q107" i="26"/>
  <c r="BO107" i="26" s="1"/>
  <c r="C109" i="26"/>
  <c r="BA109" i="26" s="1"/>
  <c r="F90" i="26"/>
  <c r="BD90" i="26" s="1"/>
  <c r="E135" i="26"/>
  <c r="BC135" i="26" s="1"/>
  <c r="E30" i="17"/>
  <c r="C9" i="33"/>
  <c r="D30" i="17"/>
  <c r="E29" i="17"/>
  <c r="E31" i="17"/>
  <c r="H142" i="26" l="1"/>
  <c r="BF142" i="26" s="1"/>
  <c r="X19" i="26"/>
  <c r="BV19" i="26" s="1"/>
  <c r="F140" i="26"/>
  <c r="BD140" i="26" s="1"/>
  <c r="U145" i="26"/>
  <c r="BS145" i="26" s="1"/>
  <c r="U102" i="26"/>
  <c r="BS102" i="26" s="1"/>
  <c r="U120" i="26"/>
  <c r="BS120" i="26" s="1"/>
  <c r="S109" i="26"/>
  <c r="BQ109" i="26" s="1"/>
  <c r="V109" i="26"/>
  <c r="BT109" i="26" s="1"/>
  <c r="U93" i="26"/>
  <c r="BS93" i="26" s="1"/>
  <c r="D140" i="26"/>
  <c r="BB140" i="26" s="1"/>
  <c r="H111" i="26"/>
  <c r="BF111" i="26" s="1"/>
  <c r="B120" i="26"/>
  <c r="AZ120" i="26" s="1"/>
  <c r="M41" i="23"/>
  <c r="F10" i="17"/>
  <c r="H118" i="26"/>
  <c r="BF118" i="26" s="1"/>
  <c r="G153" i="26"/>
  <c r="BE153" i="26" s="1"/>
  <c r="E142" i="26"/>
  <c r="BC142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G145" i="26"/>
  <c r="BE145" i="26" s="1"/>
  <c r="V97" i="26"/>
  <c r="BT97" i="26" s="1"/>
  <c r="O145" i="26"/>
  <c r="BM145" i="26" s="1"/>
  <c r="Y102" i="26"/>
  <c r="BW102" i="26" s="1"/>
  <c r="H140" i="26"/>
  <c r="BF140" i="26" s="1"/>
  <c r="O106" i="26"/>
  <c r="BM106" i="26" s="1"/>
  <c r="J111" i="26"/>
  <c r="BH111" i="26" s="1"/>
  <c r="C111" i="26"/>
  <c r="BA111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H105" i="26"/>
  <c r="BF105" i="26" s="1"/>
  <c r="O132" i="26"/>
  <c r="BM132" i="26" s="1"/>
  <c r="H153" i="26"/>
  <c r="BF153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N107" i="26"/>
  <c r="BL107" i="26" s="1"/>
  <c r="E145" i="26"/>
  <c r="BC145" i="26" s="1"/>
  <c r="P116" i="26"/>
  <c r="BN116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I102" i="26"/>
  <c r="BG102" i="26" s="1"/>
  <c r="T146" i="26"/>
  <c r="BR146" i="26" s="1"/>
  <c r="M102" i="26"/>
  <c r="BK102" i="26" s="1"/>
  <c r="W109" i="26"/>
  <c r="BU109" i="26" s="1"/>
  <c r="M106" i="26"/>
  <c r="BK106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M97" i="26"/>
  <c r="BK97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C136" i="26"/>
  <c r="BA136" i="26" s="1"/>
  <c r="V116" i="26"/>
  <c r="BT116" i="26" s="1"/>
  <c r="J97" i="26"/>
  <c r="BH97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W146" i="26"/>
  <c r="BU146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05" i="26"/>
  <c r="BJ105" i="26" s="1"/>
  <c r="L116" i="26"/>
  <c r="BJ116" i="26" s="1"/>
  <c r="W107" i="26"/>
  <c r="BU107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F14" i="17"/>
  <c r="F13" i="17"/>
  <c r="J56" i="26"/>
  <c r="BH56" i="26" s="1"/>
  <c r="X106" i="26"/>
  <c r="BV106" i="26" s="1"/>
  <c r="R95" i="26"/>
  <c r="BP95" i="26" s="1"/>
  <c r="P105" i="26"/>
  <c r="BN105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Y120" i="26"/>
  <c r="BW120" i="26" s="1"/>
  <c r="K135" i="26"/>
  <c r="BI135" i="26" s="1"/>
  <c r="B111" i="26"/>
  <c r="AZ111" i="26" s="1"/>
  <c r="G125" i="26"/>
  <c r="BE125" i="26" s="1"/>
  <c r="E140" i="26"/>
  <c r="BC140" i="26" s="1"/>
  <c r="S94" i="26"/>
  <c r="BQ94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Y94" i="26"/>
  <c r="BW94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T120" i="26"/>
  <c r="BR120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V91" i="26"/>
  <c r="BT91" i="26" s="1"/>
  <c r="D135" i="26"/>
  <c r="BB135" i="26" s="1"/>
  <c r="J125" i="26"/>
  <c r="BH125" i="26" s="1"/>
  <c r="Y145" i="26"/>
  <c r="BW145" i="26" s="1"/>
  <c r="W97" i="26"/>
  <c r="BU97" i="26" s="1"/>
  <c r="T132" i="26"/>
  <c r="BR132" i="26" s="1"/>
  <c r="Y107" i="26"/>
  <c r="BW107" i="26" s="1"/>
  <c r="M142" i="26"/>
  <c r="BK142" i="26" s="1"/>
  <c r="K102" i="26"/>
  <c r="BI102" i="26" s="1"/>
  <c r="G120" i="26"/>
  <c r="BE120" i="26" s="1"/>
  <c r="C133" i="26"/>
  <c r="BA133" i="26" s="1"/>
  <c r="M152" i="26"/>
  <c r="BK152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12" i="26"/>
  <c r="BR112" i="26" s="1"/>
  <c r="B145" i="26"/>
  <c r="AZ145" i="26" s="1"/>
  <c r="B136" i="26"/>
  <c r="AZ136" i="26" s="1"/>
  <c r="V149" i="26"/>
  <c r="BT149" i="26" s="1"/>
  <c r="G140" i="26"/>
  <c r="BE140" i="26" s="1"/>
  <c r="G109" i="26"/>
  <c r="BE109" i="26" s="1"/>
  <c r="K97" i="26"/>
  <c r="BI97" i="26" s="1"/>
  <c r="R91" i="26"/>
  <c r="BP91" i="26" s="1"/>
  <c r="D149" i="26"/>
  <c r="BB149" i="26" s="1"/>
  <c r="Y95" i="26"/>
  <c r="BW95" i="26" s="1"/>
  <c r="Q129" i="26"/>
  <c r="BO129" i="26" s="1"/>
  <c r="J120" i="26"/>
  <c r="BH120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N124" i="26"/>
  <c r="BL124" i="26" s="1"/>
  <c r="Y118" i="26"/>
  <c r="BW118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K107" i="26"/>
  <c r="BI107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E153" i="26"/>
  <c r="BC153" i="26" s="1"/>
  <c r="B135" i="26"/>
  <c r="AZ135" i="26" s="1"/>
  <c r="X107" i="26"/>
  <c r="BV107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W132" i="26"/>
  <c r="BU13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J90" i="26"/>
  <c r="BH90" i="26" s="1"/>
  <c r="O90" i="26"/>
  <c r="BM90" i="26" s="1"/>
  <c r="M115" i="26"/>
  <c r="BK115" i="26" s="1"/>
  <c r="N112" i="26"/>
  <c r="BL112" i="26" s="1"/>
  <c r="N109" i="26"/>
  <c r="BL109" i="26" s="1"/>
  <c r="I111" i="26"/>
  <c r="BG111" i="26" s="1"/>
  <c r="S111" i="26"/>
  <c r="BQ111" i="26" s="1"/>
  <c r="F97" i="26"/>
  <c r="BD97" i="26" s="1"/>
  <c r="D91" i="26"/>
  <c r="BB91" i="26" s="1"/>
  <c r="F98" i="26"/>
  <c r="BD98" i="26" s="1"/>
  <c r="R148" i="26"/>
  <c r="BP148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X140" i="26"/>
  <c r="BV140" i="26" s="1"/>
  <c r="Y128" i="26"/>
  <c r="BW128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F94" i="26" l="1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F15" i="17" l="1"/>
  <c r="E16" i="17"/>
  <c r="E18" i="17"/>
  <c r="E11" i="17"/>
  <c r="E17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E19" i="17" l="1"/>
  <c r="G19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5" i="17" l="1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10" i="17"/>
  <c r="C17" i="17"/>
  <c r="C18" i="17"/>
  <c r="C16" i="17"/>
  <c r="C19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5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<sst xmlns="http://schemas.openxmlformats.org/spreadsheetml/2006/main" count="2098" uniqueCount="338">
  <si>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</si>
  <si>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</si>
  <si>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</si>
  <si>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</si>
  <si>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</si>
  <si>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</si>
  <si>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</si>
  <si>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</si>
  <si>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</si>
  <si>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</si>
  <si>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</si>
  <si>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</si>
  <si>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</si>
  <si>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</si>
  <si>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</si>
  <si>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</si>
  <si>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</si>
  <si>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</si>
  <si>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</si>
  <si>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</si>
  <si>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</si>
  <si>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</si>
  <si>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</si>
  <si>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</si>
  <si>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</si>
  <si>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</si>
  <si>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</si>
  <si>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</si>
  <si>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</si>
  <si>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</si>
  <si>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</si>
  <si>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</si>
  <si>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</si>
  <si>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</si>
  <si>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</si>
  <si>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</si>
  <si>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</si>
  <si>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</si>
  <si>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</si>
  <si>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</si>
  <si>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</si>
  <si>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</si>
  <si>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</si>
  <si>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</si>
  <si>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</si>
  <si>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</si>
  <si>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</si>
  <si>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</si>
  <si>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</si>
  <si>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</si>
  <si>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</si>
  <si>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</si>
  <si>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</si>
  <si>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</si>
  <si>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</si>
  <si>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</si>
  <si>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</si>
  <si>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</si>
  <si>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</si>
  <si>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</si>
  <si>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</si>
  <si>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</si>
  <si>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</si>
  <si>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</si>
  <si>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</si>
  <si>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</si>
  <si>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</si>
  <si>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</si>
  <si>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</si>
  <si>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</si>
  <si>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</si>
  <si>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</si>
  <si>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</si>
  <si>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</si>
  <si>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</si>
  <si>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</si>
  <si>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</si>
  <si>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</si>
  <si>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</si>
  <si>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</si>
  <si>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</si>
  <si>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</si>
  <si>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</si>
  <si>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</si>
  <si>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</si>
  <si>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</si>
  <si>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</si>
  <si>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</si>
  <si>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</si>
  <si>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</si>
  <si>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</si>
  <si>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</si>
  <si>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</si>
  <si>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</si>
  <si>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</si>
  <si>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</si>
  <si>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</si>
  <si>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</si>
  <si>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</si>
  <si>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</si>
  <si>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</si>
  <si>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</si>
  <si>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</si>
  <si>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</si>
  <si>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</si>
  <si>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</si>
  <si>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</si>
  <si>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</si>
  <si>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</si>
  <si>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</si>
  <si>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</si>
  <si>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</si>
  <si>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</si>
  <si>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</si>
  <si>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</si>
  <si>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</si>
  <si>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</si>
  <si>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</si>
  <si>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</si>
  <si>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</si>
  <si>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</si>
  <si>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</si>
  <si>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</si>
  <si>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</si>
  <si>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</si>
  <si>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</si>
  <si>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</si>
  <si>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</si>
  <si>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</si>
  <si>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</si>
  <si>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</si>
  <si>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</si>
  <si>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</si>
  <si>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</si>
  <si>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</si>
  <si>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</si>
  <si>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</si>
  <si>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</si>
  <si>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</si>
  <si>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</si>
  <si>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</si>
  <si>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</si>
  <si>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</si>
  <si>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</si>
  <si>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</si>
  <si>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</si>
  <si>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</si>
  <si>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</si>
  <si>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</si>
  <si>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</si>
  <si>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</si>
  <si>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</si>
  <si>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</si>
  <si>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</si>
  <si>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</si>
  <si>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</si>
  <si>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</si>
  <si>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</si>
  <si>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</si>
  <si>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</si>
  <si>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</si>
  <si>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</si>
  <si>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</si>
  <si>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</si>
  <si>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</si>
  <si>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</si>
  <si>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</si>
  <si>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</si>
  <si>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</si>
  <si>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</si>
  <si>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</si>
  <si>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</si>
  <si>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</si>
  <si>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</si>
  <si>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</si>
  <si>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</si>
  <si>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</si>
  <si>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</si>
  <si>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</si>
  <si>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</si>
  <si>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</si>
  <si>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</si>
  <si>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</si>
  <si>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</si>
  <si>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</si>
  <si>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</si>
  <si>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</si>
  <si>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</si>
  <si>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</si>
  <si>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</si>
  <si>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</si>
  <si>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</si>
  <si>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</si>
  <si>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</si>
  <si>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</si>
  <si>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</si>
  <si>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</si>
  <si>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</si>
  <si>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</si>
  <si>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</si>
  <si>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</si>
  <si>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</si>
  <si>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</si>
  <si>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</si>
  <si>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</si>
  <si>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</si>
  <si>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</si>
  <si>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</si>
  <si>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</si>
  <si>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</si>
  <si>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</si>
  <si>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</si>
  <si>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</si>
  <si>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</si>
  <si>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</si>
  <si>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</si>
  <si>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</si>
  <si>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</si>
  <si>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</si>
  <si>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</si>
  <si>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</si>
  <si>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</si>
  <si>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</si>
  <si>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</si>
  <si>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</si>
  <si>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</si>
  <si>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</si>
  <si>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</si>
  <si>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</si>
  <si>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</si>
  <si>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</si>
  <si>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</si>
  <si>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</si>
  <si>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</si>
  <si>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</si>
  <si>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</si>
  <si>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</si>
  <si>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</si>
  <si>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</si>
  <si>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</si>
  <si>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</si>
  <si>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</si>
  <si>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</si>
  <si>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</si>
  <si>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</si>
  <si>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</si>
  <si>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</si>
  <si>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</si>
  <si>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</si>
  <si>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</si>
  <si>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</si>
  <si>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</si>
  <si>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</si>
  <si>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</si>
  <si>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</si>
  <si>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</si>
  <si>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</si>
  <si>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</si>
  <si>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</si>
  <si>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</si>
  <si>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</si>
  <si>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</si>
  <si>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</si>
  <si>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</si>
  <si>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</si>
  <si>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</si>
  <si>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</si>
  <si>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</si>
  <si>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</si>
  <si>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</si>
  <si>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</si>
  <si>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</si>
  <si>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</si>
  <si>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</si>
  <si>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</si>
  <si>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</si>
  <si>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</si>
  <si>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</si>
  <si>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</si>
  <si>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</si>
  <si>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</si>
  <si>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</si>
  <si>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</si>
  <si>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</si>
  <si>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</si>
  <si>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</si>
  <si>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</si>
  <si>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</si>
  <si>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</si>
  <si>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</si>
  <si>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</si>
  <si>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</si>
  <si>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</si>
  <si>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</si>
  <si>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</si>
  <si>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</si>
  <si>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</si>
  <si>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</si>
  <si>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</si>
  <si>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</si>
  <si>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</si>
  <si>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</si>
  <si>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</si>
  <si>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</si>
  <si>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</si>
  <si>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</si>
  <si>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</si>
  <si>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</si>
  <si>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</si>
  <si>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</si>
  <si>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</si>
  <si>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</si>
  <si>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</si>
  <si>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</si>
  <si>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</si>
  <si>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</si>
  <si>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</si>
  <si>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</si>
  <si>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</si>
  <si>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</si>
  <si>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</si>
  <si>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</si>
  <si>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</si>
  <si>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</si>
  <si>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</si>
  <si>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</si>
  <si>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</si>
  <si>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</si>
  <si>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</si>
  <si>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</si>
  <si>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</si>
  <si>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</si>
  <si>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</si>
  <si>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</si>
  <si>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</si>
  <si>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</si>
  <si>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</si>
  <si>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мае 2024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</si>
</sst>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5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2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2" fontId="57" fillId="25" borderId="0" xfId="88" applyNumberFormat="1" applyFont="1" applyFill="1" applyBorder="1" applyAlignment="1">
      <alignment horizontal="center"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25" borderId="0" xfId="0" applyFont="1" applyFill="1" applyBorder="1" applyAlignment="1">
      <alignment vertical="center"/>
    </xf>
    <xf numFmtId="2" fontId="93" fillId="25" borderId="0" xfId="89" applyNumberFormat="1" applyFont="1" applyFill="1" applyBorder="1" applyAlignment="1">
      <alignment vertic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2" fontId="93" fillId="25" borderId="37" xfId="89" applyNumberFormat="1" applyFont="1" applyFill="1" applyBorder="1" applyAlignment="1">
      <alignment horizontal="center" vertical="center"/>
    </xf>
    <xf numFmtId="2" fontId="93" fillId="25" borderId="40" xfId="89" applyNumberFormat="1" applyFont="1" applyFill="1" applyBorder="1" applyAlignment="1">
      <alignment horizontal="center" vertical="center"/>
    </xf>
    <xf numFmtId="2" fontId="93" fillId="25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103" fillId="25" borderId="8" xfId="89" applyFont="1" applyFill="1" applyBorder="1" applyAlignment="1">
      <alignment horizontal="left" vertical="center" wrapText="1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9" t="s">
        <v>31</v>
      </c>
      <c r="B4" s="279"/>
      <c r="C4" s="27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</row>
    <row r="5" spans="1:19" s="11" customFormat="1" ht="29.25" customHeight="1">
      <c r="A5" s="280" t="s">
        <v>32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</row>
    <row r="6" spans="1:19" ht="21.75" customHeight="1" thickBot="1">
      <c r="A6" s="281" t="s">
        <v>90</v>
      </c>
      <c r="B6" s="281"/>
      <c r="C6" s="281"/>
      <c r="D6" s="281"/>
      <c r="E6" s="281"/>
      <c r="F6" s="281"/>
      <c r="G6" s="281"/>
      <c r="H6" s="281"/>
      <c r="I6" s="281"/>
      <c r="J6" s="281"/>
      <c r="K6" s="281"/>
      <c r="L6" s="281"/>
      <c r="M6" s="281"/>
      <c r="N6" s="281"/>
      <c r="O6" s="281"/>
      <c r="P6" s="281"/>
      <c r="Q6" s="281"/>
      <c r="R6" s="281"/>
    </row>
    <row r="7" spans="1:19" ht="33.75" customHeight="1">
      <c r="A7" s="282" t="s">
        <v>93</v>
      </c>
      <c r="B7" s="283"/>
      <c r="C7" s="283"/>
      <c r="D7" s="286" t="s">
        <v>33</v>
      </c>
      <c r="E7" s="286"/>
      <c r="F7" s="286"/>
      <c r="G7" s="286"/>
      <c r="H7" s="286"/>
      <c r="I7" s="288" t="s">
        <v>76</v>
      </c>
      <c r="J7" s="288"/>
      <c r="K7" s="288"/>
      <c r="L7" s="288"/>
      <c r="M7" s="288"/>
      <c r="N7" s="288"/>
      <c r="O7" s="288"/>
      <c r="P7" s="288"/>
      <c r="Q7" s="288"/>
      <c r="R7" s="289"/>
    </row>
    <row r="8" spans="1:19" s="4" customFormat="1" ht="42.75" customHeight="1">
      <c r="A8" s="284"/>
      <c r="B8" s="285"/>
      <c r="C8" s="285"/>
      <c r="D8" s="287"/>
      <c r="E8" s="287"/>
      <c r="F8" s="287"/>
      <c r="G8" s="287"/>
      <c r="H8" s="287"/>
      <c r="I8" s="290" t="s">
        <v>77</v>
      </c>
      <c r="J8" s="291" t="s">
        <v>88</v>
      </c>
      <c r="K8" s="291"/>
      <c r="L8" s="291"/>
      <c r="M8" s="291"/>
      <c r="N8" s="291"/>
      <c r="O8" s="292" t="s">
        <v>80</v>
      </c>
      <c r="P8" s="291" t="s">
        <v>112</v>
      </c>
      <c r="Q8" s="291"/>
      <c r="R8" s="293"/>
      <c r="S8" s="5"/>
    </row>
    <row r="9" spans="1:19" s="4" customFormat="1" ht="57" customHeight="1">
      <c r="A9" s="284"/>
      <c r="B9" s="285"/>
      <c r="C9" s="28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9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4">
        <v>1</v>
      </c>
      <c r="B10" s="295"/>
      <c r="C10" s="295"/>
      <c r="D10" s="296" t="s">
        <v>101</v>
      </c>
      <c r="E10" s="296"/>
      <c r="F10" s="296"/>
      <c r="G10" s="296"/>
      <c r="H10" s="296"/>
      <c r="I10" s="70">
        <v>3</v>
      </c>
      <c r="J10" s="297">
        <v>4</v>
      </c>
      <c r="K10" s="297"/>
      <c r="L10" s="297"/>
      <c r="M10" s="297"/>
      <c r="N10" s="297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8" t="s">
        <v>94</v>
      </c>
      <c r="B11" s="299"/>
      <c r="C11" s="299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8" t="s">
        <v>95</v>
      </c>
      <c r="B12" s="299"/>
      <c r="C12" s="299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8" t="s">
        <v>96</v>
      </c>
      <c r="B13" s="299"/>
      <c r="C13" s="299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0" t="s">
        <v>97</v>
      </c>
      <c r="B14" s="301"/>
      <c r="C14" s="301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2"/>
      <c r="B15" s="302"/>
      <c r="C15" s="302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1" t="s">
        <v>103</v>
      </c>
      <c r="B17" s="281"/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</row>
    <row r="18" spans="1:27" ht="33.75" customHeight="1">
      <c r="A18" s="282" t="s">
        <v>93</v>
      </c>
      <c r="B18" s="283"/>
      <c r="C18" s="283"/>
      <c r="D18" s="286" t="s">
        <v>33</v>
      </c>
      <c r="E18" s="286"/>
      <c r="F18" s="286"/>
      <c r="G18" s="286"/>
      <c r="H18" s="286"/>
      <c r="I18" s="288" t="s">
        <v>76</v>
      </c>
      <c r="J18" s="288"/>
      <c r="K18" s="288"/>
      <c r="L18" s="288"/>
      <c r="M18" s="288"/>
      <c r="N18" s="288"/>
      <c r="O18" s="288"/>
      <c r="P18" s="288"/>
      <c r="Q18" s="288"/>
      <c r="R18" s="289"/>
    </row>
    <row r="19" spans="1:27" s="4" customFormat="1" ht="43.5" customHeight="1">
      <c r="A19" s="284"/>
      <c r="B19" s="285"/>
      <c r="C19" s="285"/>
      <c r="D19" s="287"/>
      <c r="E19" s="287"/>
      <c r="F19" s="287"/>
      <c r="G19" s="287"/>
      <c r="H19" s="287"/>
      <c r="I19" s="290" t="s">
        <v>77</v>
      </c>
      <c r="J19" s="291" t="s">
        <v>88</v>
      </c>
      <c r="K19" s="291"/>
      <c r="L19" s="291"/>
      <c r="M19" s="291"/>
      <c r="N19" s="291"/>
      <c r="O19" s="292" t="s">
        <v>80</v>
      </c>
      <c r="P19" s="291" t="s">
        <v>112</v>
      </c>
      <c r="Q19" s="291"/>
      <c r="R19" s="293"/>
      <c r="S19" s="5"/>
    </row>
    <row r="20" spans="1:27" s="4" customFormat="1" ht="57" customHeight="1">
      <c r="A20" s="284"/>
      <c r="B20" s="285"/>
      <c r="C20" s="28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9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4">
        <v>1</v>
      </c>
      <c r="B21" s="295"/>
      <c r="C21" s="295"/>
      <c r="D21" s="296" t="s">
        <v>101</v>
      </c>
      <c r="E21" s="296"/>
      <c r="F21" s="296"/>
      <c r="G21" s="296"/>
      <c r="H21" s="296"/>
      <c r="I21" s="70">
        <v>3</v>
      </c>
      <c r="J21" s="297">
        <v>4</v>
      </c>
      <c r="K21" s="297"/>
      <c r="L21" s="297"/>
      <c r="M21" s="297"/>
      <c r="N21" s="297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8" t="s">
        <v>94</v>
      </c>
      <c r="B22" s="299"/>
      <c r="C22" s="299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8" t="s">
        <v>95</v>
      </c>
      <c r="B23" s="299"/>
      <c r="C23" s="299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8" t="s">
        <v>96</v>
      </c>
      <c r="B24" s="299"/>
      <c r="C24" s="299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0" t="s">
        <v>97</v>
      </c>
      <c r="B25" s="301"/>
      <c r="C25" s="301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2"/>
      <c r="B26" s="302"/>
      <c r="C26" s="302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1" t="s">
        <v>91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2" t="s">
        <v>93</v>
      </c>
      <c r="B29" s="283"/>
      <c r="C29" s="283"/>
      <c r="D29" s="286" t="s">
        <v>33</v>
      </c>
      <c r="E29" s="286"/>
      <c r="F29" s="286"/>
      <c r="G29" s="286"/>
      <c r="H29" s="286"/>
      <c r="I29" s="288" t="s">
        <v>76</v>
      </c>
      <c r="J29" s="288"/>
      <c r="K29" s="288"/>
      <c r="L29" s="288"/>
      <c r="M29" s="288"/>
      <c r="N29" s="288"/>
      <c r="O29" s="288"/>
      <c r="P29" s="288"/>
      <c r="Q29" s="288"/>
      <c r="R29" s="28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4"/>
      <c r="B30" s="285"/>
      <c r="C30" s="285"/>
      <c r="D30" s="287"/>
      <c r="E30" s="287"/>
      <c r="F30" s="287"/>
      <c r="G30" s="287"/>
      <c r="H30" s="287"/>
      <c r="I30" s="290" t="s">
        <v>77</v>
      </c>
      <c r="J30" s="291" t="s">
        <v>88</v>
      </c>
      <c r="K30" s="291"/>
      <c r="L30" s="291"/>
      <c r="M30" s="291"/>
      <c r="N30" s="291"/>
      <c r="O30" s="292" t="s">
        <v>80</v>
      </c>
      <c r="P30" s="291" t="s">
        <v>78</v>
      </c>
      <c r="Q30" s="291"/>
      <c r="R30" s="29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4"/>
      <c r="B31" s="285"/>
      <c r="C31" s="28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9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2"/>
      <c r="P31" s="291"/>
      <c r="Q31" s="291"/>
      <c r="R31" s="29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4">
        <v>1</v>
      </c>
      <c r="B32" s="295"/>
      <c r="C32" s="295"/>
      <c r="D32" s="296" t="s">
        <v>101</v>
      </c>
      <c r="E32" s="296"/>
      <c r="F32" s="296"/>
      <c r="G32" s="296"/>
      <c r="H32" s="296"/>
      <c r="I32" s="70">
        <v>3</v>
      </c>
      <c r="J32" s="297">
        <v>4</v>
      </c>
      <c r="K32" s="297"/>
      <c r="L32" s="297"/>
      <c r="M32" s="297"/>
      <c r="N32" s="297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8" t="s">
        <v>94</v>
      </c>
      <c r="B33" s="299"/>
      <c r="C33" s="299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8" t="s">
        <v>95</v>
      </c>
      <c r="B34" s="299"/>
      <c r="C34" s="299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8" t="s">
        <v>96</v>
      </c>
      <c r="B35" s="299"/>
      <c r="C35" s="299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0" t="s">
        <v>97</v>
      </c>
      <c r="B36" s="301"/>
      <c r="C36" s="301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2"/>
      <c r="B37" s="302"/>
      <c r="C37" s="302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3" t="s">
        <v>81</v>
      </c>
      <c r="C39" s="304"/>
      <c r="D39" s="304"/>
      <c r="E39" s="304"/>
      <c r="F39" s="305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6" t="s">
        <v>83</v>
      </c>
      <c r="C41" s="307"/>
      <c r="D41" s="307"/>
      <c r="E41" s="307"/>
      <c r="F41" s="30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9" t="s">
        <v>51</v>
      </c>
      <c r="C42" s="310"/>
      <c r="D42" s="310"/>
      <c r="E42" s="310"/>
      <c r="F42" s="311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9" t="s">
        <v>52</v>
      </c>
      <c r="C43" s="310"/>
      <c r="D43" s="310"/>
      <c r="E43" s="310"/>
      <c r="F43" s="311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9" t="s">
        <v>86</v>
      </c>
      <c r="C44" s="310"/>
      <c r="D44" s="310"/>
      <c r="E44" s="310"/>
      <c r="F44" s="311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9" t="s">
        <v>56</v>
      </c>
      <c r="C45" s="310"/>
      <c r="D45" s="310"/>
      <c r="E45" s="310"/>
      <c r="F45" s="311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9" t="s">
        <v>58</v>
      </c>
      <c r="C46" s="310"/>
      <c r="D46" s="310"/>
      <c r="E46" s="310"/>
      <c r="F46" s="311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2" t="s">
        <v>60</v>
      </c>
      <c r="C47" s="312"/>
      <c r="D47" s="312"/>
      <c r="E47" s="312"/>
      <c r="F47" s="31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3" t="s">
        <v>37</v>
      </c>
      <c r="C48" s="313"/>
      <c r="D48" s="313"/>
      <c r="E48" s="313"/>
      <c r="F48" s="313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3" t="s">
        <v>38</v>
      </c>
      <c r="C49" s="313"/>
      <c r="D49" s="313"/>
      <c r="E49" s="313"/>
      <c r="F49" s="313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3" t="s">
        <v>39</v>
      </c>
      <c r="C50" s="313"/>
      <c r="D50" s="313"/>
      <c r="E50" s="313"/>
      <c r="F50" s="313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3" t="s">
        <v>40</v>
      </c>
      <c r="C51" s="313"/>
      <c r="D51" s="313"/>
      <c r="E51" s="313"/>
      <c r="F51" s="313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3" t="s">
        <v>41</v>
      </c>
      <c r="C52" s="313"/>
      <c r="D52" s="313"/>
      <c r="E52" s="313"/>
      <c r="F52" s="313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9" t="s">
        <v>62</v>
      </c>
      <c r="C53" s="310"/>
      <c r="D53" s="310"/>
      <c r="E53" s="310"/>
      <c r="F53" s="311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2" t="s">
        <v>64</v>
      </c>
      <c r="C54" s="312"/>
      <c r="D54" s="312"/>
      <c r="E54" s="312"/>
      <c r="F54" s="31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2" t="s">
        <v>42</v>
      </c>
      <c r="C55" s="312"/>
      <c r="D55" s="312"/>
      <c r="E55" s="312"/>
      <c r="F55" s="31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4" t="s">
        <v>45</v>
      </c>
      <c r="C56" s="314"/>
      <c r="D56" s="314"/>
      <c r="E56" s="314"/>
      <c r="F56" s="314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4" t="s">
        <v>46</v>
      </c>
      <c r="C57" s="314"/>
      <c r="D57" s="314"/>
      <c r="E57" s="314"/>
      <c r="F57" s="314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4" t="s">
        <v>43</v>
      </c>
      <c r="C58" s="314"/>
      <c r="D58" s="314"/>
      <c r="E58" s="314"/>
      <c r="F58" s="314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5" t="s">
        <v>47</v>
      </c>
      <c r="C59" s="315"/>
      <c r="D59" s="315"/>
      <c r="E59" s="315"/>
      <c r="F59" s="315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4" t="s">
        <v>45</v>
      </c>
      <c r="C60" s="314"/>
      <c r="D60" s="314"/>
      <c r="E60" s="314"/>
      <c r="F60" s="314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6" t="s">
        <v>43</v>
      </c>
      <c r="C61" s="317"/>
      <c r="D61" s="317"/>
      <c r="E61" s="317"/>
      <c r="F61" s="318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2" t="s">
        <v>66</v>
      </c>
      <c r="C62" s="312"/>
      <c r="D62" s="312"/>
      <c r="E62" s="312"/>
      <c r="F62" s="31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2" t="s">
        <v>68</v>
      </c>
      <c r="C63" s="312"/>
      <c r="D63" s="312"/>
      <c r="E63" s="312"/>
      <c r="F63" s="31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2" t="s">
        <v>70</v>
      </c>
      <c r="C64" s="312"/>
      <c r="D64" s="312"/>
      <c r="E64" s="312"/>
      <c r="F64" s="31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3" t="s">
        <v>37</v>
      </c>
      <c r="C65" s="313"/>
      <c r="D65" s="313"/>
      <c r="E65" s="313"/>
      <c r="F65" s="313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3" t="s">
        <v>38</v>
      </c>
      <c r="C66" s="313"/>
      <c r="D66" s="313"/>
      <c r="E66" s="313"/>
      <c r="F66" s="313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3" t="s">
        <v>39</v>
      </c>
      <c r="C67" s="313"/>
      <c r="D67" s="313"/>
      <c r="E67" s="313"/>
      <c r="F67" s="313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3" t="s">
        <v>40</v>
      </c>
      <c r="C68" s="313"/>
      <c r="D68" s="313"/>
      <c r="E68" s="313"/>
      <c r="F68" s="313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3" t="s">
        <v>41</v>
      </c>
      <c r="C69" s="313"/>
      <c r="D69" s="313"/>
      <c r="E69" s="313"/>
      <c r="F69" s="313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2" t="s">
        <v>72</v>
      </c>
      <c r="C70" s="312"/>
      <c r="D70" s="312"/>
      <c r="E70" s="312"/>
      <c r="F70" s="31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9" t="s">
        <v>201</v>
      </c>
      <c r="C71" s="319"/>
      <c r="D71" s="319"/>
      <c r="E71" s="319"/>
      <c r="F71" s="31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20" t="s">
        <v>138</v>
      </c>
      <c r="B73" s="320"/>
      <c r="C73" s="320"/>
      <c r="D73" s="320"/>
      <c r="E73" s="320"/>
      <c r="F73" s="320"/>
      <c r="G73" s="320"/>
      <c r="H73" s="32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1" t="s">
        <v>139</v>
      </c>
      <c r="C75" s="322"/>
      <c r="D75" s="322"/>
      <c r="E75" s="322"/>
      <c r="F75" s="322"/>
      <c r="G75" s="323"/>
      <c r="H75" s="131">
        <v>41214</v>
      </c>
      <c r="S75" s="112"/>
    </row>
    <row r="76" spans="1:21" ht="15.75" thickBot="1">
      <c r="A76" s="120"/>
      <c r="B76" s="321" t="s">
        <v>140</v>
      </c>
      <c r="C76" s="322"/>
      <c r="D76" s="322"/>
      <c r="E76" s="322"/>
      <c r="F76" s="322"/>
      <c r="G76" s="323"/>
      <c r="H76" s="132">
        <v>41183</v>
      </c>
    </row>
    <row r="77" spans="1:21" ht="14.25">
      <c r="A77" s="324" t="s">
        <v>141</v>
      </c>
      <c r="B77" s="325"/>
      <c r="C77" s="325"/>
      <c r="D77" s="325"/>
      <c r="E77" s="325"/>
      <c r="F77" s="325"/>
      <c r="G77" s="325"/>
      <c r="H77" s="325"/>
    </row>
    <row r="78" spans="1:21" ht="15">
      <c r="A78" s="121" t="s">
        <v>142</v>
      </c>
      <c r="B78" s="326" t="s">
        <v>143</v>
      </c>
      <c r="C78" s="326"/>
      <c r="D78" s="326"/>
      <c r="E78" s="326"/>
      <c r="F78" s="326"/>
      <c r="G78" s="50" t="s">
        <v>36</v>
      </c>
      <c r="H78" s="133">
        <v>545.55700000000002</v>
      </c>
    </row>
    <row r="79" spans="1:21" ht="15">
      <c r="A79" s="121" t="s">
        <v>144</v>
      </c>
      <c r="B79" s="326" t="s">
        <v>145</v>
      </c>
      <c r="C79" s="326"/>
      <c r="D79" s="326"/>
      <c r="E79" s="326"/>
      <c r="F79" s="326"/>
      <c r="G79" s="50" t="s">
        <v>36</v>
      </c>
      <c r="H79" s="133">
        <v>0</v>
      </c>
    </row>
    <row r="80" spans="1:21" ht="15">
      <c r="A80" s="121" t="s">
        <v>146</v>
      </c>
      <c r="B80" s="326" t="s">
        <v>147</v>
      </c>
      <c r="C80" s="326"/>
      <c r="D80" s="326"/>
      <c r="E80" s="326"/>
      <c r="F80" s="326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6" t="s">
        <v>149</v>
      </c>
      <c r="C81" s="326"/>
      <c r="D81" s="326"/>
      <c r="E81" s="326"/>
      <c r="F81" s="326"/>
      <c r="G81" s="50"/>
      <c r="H81" s="134">
        <v>0.59600000000000009</v>
      </c>
    </row>
    <row r="82" spans="1:8" ht="15">
      <c r="A82" s="121" t="s">
        <v>150</v>
      </c>
      <c r="B82" s="326" t="s">
        <v>151</v>
      </c>
      <c r="C82" s="326"/>
      <c r="D82" s="326"/>
      <c r="E82" s="326"/>
      <c r="F82" s="326"/>
      <c r="G82" s="50"/>
      <c r="H82" s="135">
        <f>171.653+2.239</f>
        <v>173.892</v>
      </c>
    </row>
    <row r="83" spans="1:8" ht="15">
      <c r="A83" s="121" t="s">
        <v>152</v>
      </c>
      <c r="B83" s="326" t="s">
        <v>153</v>
      </c>
      <c r="C83" s="326"/>
      <c r="D83" s="326"/>
      <c r="E83" s="326"/>
      <c r="F83" s="326"/>
      <c r="G83" s="50"/>
      <c r="H83" s="135">
        <v>4.99</v>
      </c>
    </row>
    <row r="84" spans="1:8" ht="15">
      <c r="A84" s="121" t="s">
        <v>154</v>
      </c>
      <c r="B84" s="326" t="s">
        <v>155</v>
      </c>
      <c r="C84" s="326"/>
      <c r="D84" s="326"/>
      <c r="E84" s="326"/>
      <c r="F84" s="326"/>
      <c r="G84" s="50"/>
      <c r="H84" s="135">
        <v>4.8609999999999998</v>
      </c>
    </row>
    <row r="85" spans="1:8" ht="15">
      <c r="A85" s="121" t="s">
        <v>156</v>
      </c>
      <c r="B85" s="326" t="s">
        <v>157</v>
      </c>
      <c r="C85" s="326"/>
      <c r="D85" s="326"/>
      <c r="E85" s="326"/>
      <c r="F85" s="326"/>
      <c r="G85" s="50"/>
      <c r="H85" s="135">
        <v>0</v>
      </c>
    </row>
    <row r="86" spans="1:8" ht="15">
      <c r="A86" s="121" t="s">
        <v>158</v>
      </c>
      <c r="B86" s="326" t="s">
        <v>159</v>
      </c>
      <c r="C86" s="326"/>
      <c r="D86" s="326"/>
      <c r="E86" s="326"/>
      <c r="F86" s="326"/>
      <c r="G86" s="50" t="s">
        <v>36</v>
      </c>
      <c r="H86" s="133">
        <v>202.2</v>
      </c>
    </row>
    <row r="87" spans="1:8" ht="15">
      <c r="A87" s="121"/>
      <c r="B87" s="326" t="s">
        <v>160</v>
      </c>
      <c r="C87" s="326"/>
      <c r="D87" s="326"/>
      <c r="E87" s="326"/>
      <c r="F87" s="326"/>
      <c r="G87" s="50" t="s">
        <v>161</v>
      </c>
      <c r="H87" s="133">
        <f>H88+H92</f>
        <v>354.81200000000001</v>
      </c>
    </row>
    <row r="88" spans="1:8" ht="15">
      <c r="A88" s="121"/>
      <c r="B88" s="326" t="s">
        <v>42</v>
      </c>
      <c r="C88" s="326"/>
      <c r="D88" s="326"/>
      <c r="E88" s="326"/>
      <c r="F88" s="326"/>
      <c r="G88" s="50"/>
      <c r="H88" s="133">
        <f>SUM(H89:H91)</f>
        <v>354.81200000000001</v>
      </c>
    </row>
    <row r="89" spans="1:8" ht="15">
      <c r="A89" s="121"/>
      <c r="B89" s="326" t="s">
        <v>162</v>
      </c>
      <c r="C89" s="326"/>
      <c r="D89" s="326"/>
      <c r="E89" s="326"/>
      <c r="F89" s="326"/>
      <c r="G89" s="50"/>
      <c r="H89" s="136">
        <v>189.869</v>
      </c>
    </row>
    <row r="90" spans="1:8" ht="15">
      <c r="A90" s="121"/>
      <c r="B90" s="326" t="s">
        <v>163</v>
      </c>
      <c r="C90" s="326"/>
      <c r="D90" s="326"/>
      <c r="E90" s="326"/>
      <c r="F90" s="326"/>
      <c r="G90" s="50"/>
      <c r="H90" s="136">
        <v>102.873</v>
      </c>
    </row>
    <row r="91" spans="1:8" ht="15">
      <c r="A91" s="121"/>
      <c r="B91" s="326" t="s">
        <v>164</v>
      </c>
      <c r="C91" s="326"/>
      <c r="D91" s="326"/>
      <c r="E91" s="326"/>
      <c r="F91" s="326"/>
      <c r="G91" s="50"/>
      <c r="H91" s="136">
        <v>62.07</v>
      </c>
    </row>
    <row r="92" spans="1:8" ht="15">
      <c r="A92" s="121"/>
      <c r="B92" s="326" t="s">
        <v>165</v>
      </c>
      <c r="C92" s="326"/>
      <c r="D92" s="326"/>
      <c r="E92" s="326"/>
      <c r="F92" s="326"/>
      <c r="G92" s="50"/>
      <c r="H92" s="135"/>
    </row>
    <row r="93" spans="1:8" ht="15">
      <c r="A93" s="121"/>
      <c r="B93" s="326" t="s">
        <v>162</v>
      </c>
      <c r="C93" s="326"/>
      <c r="D93" s="326"/>
      <c r="E93" s="326"/>
      <c r="F93" s="326"/>
      <c r="G93" s="50"/>
      <c r="H93" s="135"/>
    </row>
    <row r="94" spans="1:8" ht="15">
      <c r="A94" s="121"/>
      <c r="B94" s="326" t="s">
        <v>164</v>
      </c>
      <c r="C94" s="326"/>
      <c r="D94" s="326"/>
      <c r="E94" s="326"/>
      <c r="F94" s="326"/>
      <c r="G94" s="50"/>
      <c r="H94" s="135"/>
    </row>
    <row r="95" spans="1:8" ht="15">
      <c r="A95" s="121" t="s">
        <v>166</v>
      </c>
      <c r="B95" s="326" t="s">
        <v>167</v>
      </c>
      <c r="C95" s="326"/>
      <c r="D95" s="326"/>
      <c r="E95" s="326"/>
      <c r="F95" s="326"/>
      <c r="G95" s="50" t="s">
        <v>161</v>
      </c>
      <c r="H95" s="133">
        <v>356644.18900000001</v>
      </c>
    </row>
    <row r="96" spans="1:8" ht="15">
      <c r="A96" s="121" t="s">
        <v>168</v>
      </c>
      <c r="B96" s="326" t="s">
        <v>169</v>
      </c>
      <c r="C96" s="326"/>
      <c r="D96" s="326"/>
      <c r="E96" s="326"/>
      <c r="F96" s="326"/>
      <c r="G96" s="50" t="s">
        <v>161</v>
      </c>
      <c r="H96" s="133">
        <v>0</v>
      </c>
    </row>
    <row r="97" spans="1:8" ht="15">
      <c r="A97" s="121" t="s">
        <v>170</v>
      </c>
      <c r="B97" s="326" t="s">
        <v>171</v>
      </c>
      <c r="C97" s="326"/>
      <c r="D97" s="326"/>
      <c r="E97" s="326"/>
      <c r="F97" s="326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6" t="s">
        <v>149</v>
      </c>
      <c r="C98" s="326"/>
      <c r="D98" s="326"/>
      <c r="E98" s="326"/>
      <c r="F98" s="326"/>
      <c r="G98" s="50"/>
      <c r="H98" s="138">
        <f>H87</f>
        <v>354.81200000000001</v>
      </c>
    </row>
    <row r="99" spans="1:8" ht="15">
      <c r="A99" s="121" t="s">
        <v>173</v>
      </c>
      <c r="B99" s="326" t="s">
        <v>151</v>
      </c>
      <c r="C99" s="326"/>
      <c r="D99" s="326"/>
      <c r="E99" s="326"/>
      <c r="F99" s="326"/>
      <c r="G99" s="50"/>
      <c r="H99" s="135">
        <f>87676.311+1557.019</f>
        <v>89233.33</v>
      </c>
    </row>
    <row r="100" spans="1:8" ht="15">
      <c r="A100" s="121" t="s">
        <v>174</v>
      </c>
      <c r="B100" s="326" t="s">
        <v>153</v>
      </c>
      <c r="C100" s="326"/>
      <c r="D100" s="326"/>
      <c r="E100" s="326"/>
      <c r="F100" s="326"/>
      <c r="G100" s="50"/>
      <c r="H100" s="135">
        <v>3675.6529999999998</v>
      </c>
    </row>
    <row r="101" spans="1:8" ht="15">
      <c r="A101" s="121" t="s">
        <v>175</v>
      </c>
      <c r="B101" s="326" t="s">
        <v>155</v>
      </c>
      <c r="C101" s="326"/>
      <c r="D101" s="326"/>
      <c r="E101" s="326"/>
      <c r="F101" s="326"/>
      <c r="G101" s="50"/>
      <c r="H101" s="135">
        <v>2812.2</v>
      </c>
    </row>
    <row r="102" spans="1:8" ht="15">
      <c r="A102" s="121" t="s">
        <v>176</v>
      </c>
      <c r="B102" s="326" t="s">
        <v>157</v>
      </c>
      <c r="C102" s="326"/>
      <c r="D102" s="326"/>
      <c r="E102" s="326"/>
      <c r="F102" s="326"/>
      <c r="G102" s="50"/>
      <c r="H102" s="135">
        <v>0</v>
      </c>
    </row>
    <row r="103" spans="1:8" ht="15">
      <c r="A103" s="121" t="s">
        <v>177</v>
      </c>
      <c r="B103" s="326" t="s">
        <v>178</v>
      </c>
      <c r="C103" s="326"/>
      <c r="D103" s="326"/>
      <c r="E103" s="326"/>
      <c r="F103" s="326"/>
      <c r="G103" s="50" t="s">
        <v>161</v>
      </c>
      <c r="H103" s="133">
        <v>80940</v>
      </c>
    </row>
    <row r="104" spans="1:8" ht="15">
      <c r="A104" s="327"/>
      <c r="B104" s="328"/>
      <c r="C104" s="328"/>
      <c r="D104" s="328"/>
      <c r="E104" s="328"/>
      <c r="F104" s="328"/>
      <c r="G104" s="328"/>
      <c r="H104" s="328"/>
    </row>
    <row r="105" spans="1:8" ht="15">
      <c r="A105" s="121" t="s">
        <v>179</v>
      </c>
      <c r="B105" s="326" t="s">
        <v>180</v>
      </c>
      <c r="C105" s="326"/>
      <c r="D105" s="326"/>
      <c r="E105" s="326"/>
      <c r="F105" s="32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6" t="s">
        <v>182</v>
      </c>
      <c r="C106" s="326"/>
      <c r="D106" s="326"/>
      <c r="E106" s="326"/>
      <c r="F106" s="326"/>
      <c r="G106" s="122" t="s">
        <v>85</v>
      </c>
      <c r="H106" s="124">
        <v>302196.90999999997</v>
      </c>
    </row>
    <row r="107" spans="1:8" ht="15">
      <c r="A107" s="121" t="s">
        <v>183</v>
      </c>
      <c r="B107" s="326" t="s">
        <v>184</v>
      </c>
      <c r="C107" s="326"/>
      <c r="D107" s="326"/>
      <c r="E107" s="326"/>
      <c r="F107" s="326"/>
      <c r="G107" s="122" t="s">
        <v>185</v>
      </c>
      <c r="H107" s="125">
        <v>991.45</v>
      </c>
    </row>
    <row r="108" spans="1:8" ht="15">
      <c r="A108" s="121" t="s">
        <v>186</v>
      </c>
      <c r="B108" s="326" t="s">
        <v>187</v>
      </c>
      <c r="C108" s="326"/>
      <c r="D108" s="326"/>
      <c r="E108" s="326"/>
      <c r="F108" s="326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6" t="s">
        <v>189</v>
      </c>
      <c r="C109" s="326"/>
      <c r="D109" s="326"/>
      <c r="E109" s="326"/>
      <c r="F109" s="326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6" t="s">
        <v>191</v>
      </c>
      <c r="C110" s="326"/>
      <c r="D110" s="326"/>
      <c r="E110" s="326"/>
      <c r="F110" s="326"/>
      <c r="G110" s="122" t="s">
        <v>185</v>
      </c>
      <c r="H110" s="140">
        <v>1260.4100000000001</v>
      </c>
    </row>
    <row r="111" spans="1:8" ht="15">
      <c r="A111" s="121" t="s">
        <v>192</v>
      </c>
      <c r="B111" s="326" t="s">
        <v>193</v>
      </c>
      <c r="C111" s="326"/>
      <c r="D111" s="326"/>
      <c r="E111" s="326"/>
      <c r="F111" s="326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6" t="s">
        <v>195</v>
      </c>
      <c r="C112" s="326"/>
      <c r="D112" s="326"/>
      <c r="E112" s="326"/>
      <c r="F112" s="326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6" t="s">
        <v>197</v>
      </c>
      <c r="C113" s="326"/>
      <c r="D113" s="326"/>
      <c r="E113" s="326"/>
      <c r="F113" s="326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6" t="s">
        <v>200</v>
      </c>
      <c r="C114" s="326"/>
      <c r="D114" s="326"/>
      <c r="E114" s="326"/>
      <c r="F114" s="326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9" t="s">
        <v>114</v>
      </c>
      <c r="B3" s="331" t="s">
        <v>294</v>
      </c>
      <c r="C3" s="331"/>
      <c r="D3" s="200"/>
      <c r="E3" s="200"/>
    </row>
    <row r="4" spans="1:6" ht="97.5" customHeight="1">
      <c r="A4" s="330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2" t="s">
        <v>109</v>
      </c>
      <c r="F7" s="332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2" t="s">
        <v>110</v>
      </c>
      <c r="F8" s="332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2" t="s">
        <v>111</v>
      </c>
      <c r="F9" s="332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2" t="s">
        <v>130</v>
      </c>
      <c r="F10" s="332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1" t="s">
        <v>224</v>
      </c>
      <c r="B9" s="361"/>
      <c r="C9" s="361"/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1"/>
      <c r="W9" s="361"/>
      <c r="X9" s="361"/>
      <c r="Y9" s="361"/>
    </row>
    <row r="10" spans="1:25" ht="16.5">
      <c r="A10" s="362" t="s">
        <v>225</v>
      </c>
      <c r="B10" s="362"/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</row>
    <row r="11" spans="1:25" ht="16.5">
      <c r="A11" s="362" t="s">
        <v>226</v>
      </c>
      <c r="B11" s="362"/>
      <c r="C11" s="362"/>
      <c r="D11" s="362"/>
      <c r="E11" s="362"/>
      <c r="F11" s="362"/>
      <c r="G11" s="362"/>
      <c r="H11" s="362"/>
      <c r="I11" s="362"/>
      <c r="J11" s="362"/>
      <c r="K11" s="362"/>
      <c r="L11" s="362"/>
      <c r="M11" s="362"/>
      <c r="N11" s="362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</row>
    <row r="12" spans="1:25" ht="16.5">
      <c r="A12" s="362" t="s">
        <v>231</v>
      </c>
      <c r="B12" s="362"/>
      <c r="C12" s="362"/>
      <c r="D12" s="362"/>
      <c r="E12" s="362"/>
      <c r="F12" s="362"/>
      <c r="G12" s="362"/>
      <c r="H12" s="362"/>
      <c r="I12" s="362"/>
      <c r="J12" s="362"/>
      <c r="K12" s="362"/>
      <c r="L12" s="362"/>
      <c r="M12" s="362"/>
      <c r="N12" s="362"/>
      <c r="O12" s="362"/>
      <c r="P12" s="362"/>
      <c r="Q12" s="362"/>
      <c r="R12" s="362"/>
      <c r="S12" s="362"/>
      <c r="T12" s="362"/>
      <c r="U12" s="362"/>
      <c r="V12" s="362"/>
      <c r="W12" s="362"/>
      <c r="X12" s="362"/>
      <c r="Y12" s="362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3" t="s">
        <v>227</v>
      </c>
      <c r="B14" s="363"/>
      <c r="C14" s="363"/>
      <c r="D14" s="363"/>
      <c r="E14" s="363"/>
      <c r="F14" s="363"/>
      <c r="G14" s="363"/>
      <c r="H14" s="363"/>
      <c r="I14" s="363"/>
      <c r="J14" s="363"/>
      <c r="K14" s="363"/>
      <c r="L14" s="363"/>
      <c r="M14" s="363"/>
      <c r="N14" s="363"/>
      <c r="O14" s="363"/>
      <c r="P14" s="363"/>
      <c r="Q14" s="363"/>
      <c r="R14" s="363"/>
      <c r="S14" s="363"/>
      <c r="T14" s="363"/>
      <c r="U14" s="363"/>
      <c r="V14" s="363"/>
      <c r="W14" s="363"/>
      <c r="X14" s="363"/>
      <c r="Y14" s="363"/>
    </row>
    <row r="15" spans="1:25" s="166" customFormat="1" ht="20.25">
      <c r="A15" s="162"/>
      <c r="B15" s="364" t="s">
        <v>230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163" t="s">
        <v>104</v>
      </c>
      <c r="Q15" s="364" t="e">
        <f>#REF!</f>
        <v>#REF!</v>
      </c>
      <c r="R15" s="364"/>
      <c r="S15" s="364"/>
      <c r="T15" s="364"/>
      <c r="U15" s="164"/>
      <c r="V15" s="164"/>
      <c r="W15" s="165"/>
      <c r="X15" s="165"/>
      <c r="Y15" s="165"/>
    </row>
    <row r="16" spans="1:25">
      <c r="A16" s="158"/>
      <c r="B16" s="365" t="s">
        <v>228</v>
      </c>
      <c r="C16" s="365"/>
      <c r="D16" s="365"/>
      <c r="E16" s="365"/>
      <c r="F16" s="365"/>
      <c r="G16" s="365"/>
      <c r="H16" s="365"/>
      <c r="I16" s="365"/>
      <c r="J16" s="365"/>
      <c r="K16" s="365"/>
      <c r="L16" s="365"/>
      <c r="M16" s="365"/>
      <c r="N16" s="365"/>
      <c r="O16" s="365"/>
      <c r="P16" s="158"/>
      <c r="Q16" s="366" t="s">
        <v>229</v>
      </c>
      <c r="R16" s="366"/>
      <c r="S16" s="366"/>
      <c r="T16" s="366"/>
      <c r="U16" s="160"/>
      <c r="V16" s="160"/>
      <c r="W16" s="160"/>
      <c r="X16" s="160"/>
      <c r="Y16" s="160"/>
    </row>
    <row r="18" spans="1:25" ht="57" customHeight="1">
      <c r="A18" s="334" t="s">
        <v>232</v>
      </c>
      <c r="B18" s="334"/>
      <c r="C18" s="334"/>
      <c r="D18" s="334"/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1"/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40" t="s">
        <v>234</v>
      </c>
      <c r="N21" s="340"/>
      <c r="O21" s="340"/>
      <c r="P21" s="340"/>
      <c r="Q21" s="341" t="s">
        <v>235</v>
      </c>
      <c r="R21" s="341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1"/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40" t="s">
        <v>30</v>
      </c>
      <c r="N22" s="340"/>
      <c r="O22" s="340"/>
      <c r="P22" s="340"/>
      <c r="Q22" s="341"/>
      <c r="R22" s="341"/>
      <c r="S22" s="169"/>
      <c r="T22" s="169"/>
      <c r="U22" s="170"/>
      <c r="V22" s="170"/>
      <c r="W22" s="170"/>
      <c r="X22" s="170"/>
      <c r="Y22" s="170"/>
    </row>
    <row r="23" spans="1:25" ht="15.75">
      <c r="A23" s="351"/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172" t="s">
        <v>25</v>
      </c>
      <c r="N23" s="172" t="s">
        <v>27</v>
      </c>
      <c r="O23" s="172" t="s">
        <v>28</v>
      </c>
      <c r="P23" s="172" t="s">
        <v>29</v>
      </c>
      <c r="Q23" s="341"/>
      <c r="R23" s="341"/>
      <c r="S23" s="159"/>
      <c r="T23" s="159"/>
      <c r="U23" s="160"/>
      <c r="V23" s="160"/>
      <c r="W23" s="160"/>
      <c r="X23" s="160"/>
      <c r="Y23" s="160"/>
    </row>
    <row r="24" spans="1:25" ht="15.75">
      <c r="A24" s="337" t="s">
        <v>243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9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3" t="e">
        <f>#REF!</f>
        <v>#REF!</v>
      </c>
      <c r="R24" s="343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8" t="s">
        <v>81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5" t="s">
        <v>82</v>
      </c>
      <c r="L26" s="345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9" t="s">
        <v>83</v>
      </c>
      <c r="B28" s="349"/>
      <c r="C28" s="349"/>
      <c r="D28" s="349"/>
      <c r="E28" s="349"/>
      <c r="F28" s="349"/>
      <c r="G28" s="349"/>
      <c r="H28" s="349"/>
      <c r="I28" s="349"/>
      <c r="J28" s="349"/>
      <c r="K28" s="350" t="s">
        <v>35</v>
      </c>
      <c r="L28" s="350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4" t="s">
        <v>51</v>
      </c>
      <c r="C29" s="344"/>
      <c r="D29" s="344"/>
      <c r="E29" s="344"/>
      <c r="F29" s="344"/>
      <c r="G29" s="344"/>
      <c r="H29" s="344"/>
      <c r="I29" s="344"/>
      <c r="J29" s="344"/>
      <c r="K29" s="345" t="s">
        <v>84</v>
      </c>
      <c r="L29" s="345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4" t="s">
        <v>52</v>
      </c>
      <c r="C30" s="344"/>
      <c r="D30" s="344"/>
      <c r="E30" s="344"/>
      <c r="F30" s="344"/>
      <c r="G30" s="344"/>
      <c r="H30" s="344"/>
      <c r="I30" s="344"/>
      <c r="J30" s="344"/>
      <c r="K30" s="345" t="s">
        <v>85</v>
      </c>
      <c r="L30" s="345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4" t="s">
        <v>86</v>
      </c>
      <c r="C31" s="344"/>
      <c r="D31" s="344"/>
      <c r="E31" s="344"/>
      <c r="F31" s="344"/>
      <c r="G31" s="344"/>
      <c r="H31" s="344"/>
      <c r="I31" s="344"/>
      <c r="J31" s="344"/>
      <c r="K31" s="345" t="s">
        <v>54</v>
      </c>
      <c r="L31" s="345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4" t="s">
        <v>56</v>
      </c>
      <c r="C32" s="344"/>
      <c r="D32" s="344"/>
      <c r="E32" s="344"/>
      <c r="F32" s="344"/>
      <c r="G32" s="344"/>
      <c r="H32" s="344"/>
      <c r="I32" s="344"/>
      <c r="J32" s="344"/>
      <c r="K32" s="345" t="s">
        <v>36</v>
      </c>
      <c r="L32" s="345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4" t="s">
        <v>58</v>
      </c>
      <c r="C33" s="344"/>
      <c r="D33" s="344"/>
      <c r="E33" s="344"/>
      <c r="F33" s="344"/>
      <c r="G33" s="344"/>
      <c r="H33" s="344"/>
      <c r="I33" s="344"/>
      <c r="J33" s="344"/>
      <c r="K33" s="345" t="s">
        <v>36</v>
      </c>
      <c r="L33" s="345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4" t="s">
        <v>60</v>
      </c>
      <c r="C34" s="344"/>
      <c r="D34" s="344"/>
      <c r="E34" s="344"/>
      <c r="F34" s="344"/>
      <c r="G34" s="344"/>
      <c r="H34" s="344"/>
      <c r="I34" s="344"/>
      <c r="J34" s="344"/>
      <c r="K34" s="345" t="s">
        <v>36</v>
      </c>
      <c r="L34" s="345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4" t="s">
        <v>37</v>
      </c>
      <c r="C35" s="344"/>
      <c r="D35" s="344"/>
      <c r="E35" s="344"/>
      <c r="F35" s="344"/>
      <c r="G35" s="344"/>
      <c r="H35" s="344"/>
      <c r="I35" s="344"/>
      <c r="J35" s="344"/>
      <c r="K35" s="345" t="s">
        <v>36</v>
      </c>
      <c r="L35" s="345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4" t="s">
        <v>38</v>
      </c>
      <c r="C36" s="344"/>
      <c r="D36" s="344"/>
      <c r="E36" s="344"/>
      <c r="F36" s="344"/>
      <c r="G36" s="344"/>
      <c r="H36" s="344"/>
      <c r="I36" s="344"/>
      <c r="J36" s="344"/>
      <c r="K36" s="345" t="s">
        <v>36</v>
      </c>
      <c r="L36" s="345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4" t="s">
        <v>39</v>
      </c>
      <c r="C37" s="344"/>
      <c r="D37" s="344"/>
      <c r="E37" s="344"/>
      <c r="F37" s="344"/>
      <c r="G37" s="344"/>
      <c r="H37" s="344"/>
      <c r="I37" s="344"/>
      <c r="J37" s="344"/>
      <c r="K37" s="345" t="s">
        <v>36</v>
      </c>
      <c r="L37" s="345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4" t="s">
        <v>40</v>
      </c>
      <c r="C38" s="344"/>
      <c r="D38" s="344"/>
      <c r="E38" s="344"/>
      <c r="F38" s="344"/>
      <c r="G38" s="344"/>
      <c r="H38" s="344"/>
      <c r="I38" s="344"/>
      <c r="J38" s="344"/>
      <c r="K38" s="345" t="s">
        <v>36</v>
      </c>
      <c r="L38" s="345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4" t="s">
        <v>41</v>
      </c>
      <c r="C39" s="344"/>
      <c r="D39" s="344"/>
      <c r="E39" s="344"/>
      <c r="F39" s="344"/>
      <c r="G39" s="344"/>
      <c r="H39" s="344"/>
      <c r="I39" s="344"/>
      <c r="J39" s="344"/>
      <c r="K39" s="345" t="s">
        <v>36</v>
      </c>
      <c r="L39" s="345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4" t="s">
        <v>62</v>
      </c>
      <c r="C40" s="344"/>
      <c r="D40" s="344"/>
      <c r="E40" s="344"/>
      <c r="F40" s="344"/>
      <c r="G40" s="344"/>
      <c r="H40" s="344"/>
      <c r="I40" s="344"/>
      <c r="J40" s="344"/>
      <c r="K40" s="345" t="s">
        <v>36</v>
      </c>
      <c r="L40" s="345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4" t="s">
        <v>64</v>
      </c>
      <c r="C41" s="344"/>
      <c r="D41" s="344"/>
      <c r="E41" s="344"/>
      <c r="F41" s="344"/>
      <c r="G41" s="344"/>
      <c r="H41" s="344"/>
      <c r="I41" s="344"/>
      <c r="J41" s="344"/>
      <c r="K41" s="345" t="s">
        <v>44</v>
      </c>
      <c r="L41" s="345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4" t="s">
        <v>42</v>
      </c>
      <c r="C42" s="344"/>
      <c r="D42" s="344"/>
      <c r="E42" s="344"/>
      <c r="F42" s="344"/>
      <c r="G42" s="344"/>
      <c r="H42" s="344"/>
      <c r="I42" s="344"/>
      <c r="J42" s="344"/>
      <c r="K42" s="345" t="s">
        <v>44</v>
      </c>
      <c r="L42" s="345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4" t="s">
        <v>45</v>
      </c>
      <c r="C43" s="344"/>
      <c r="D43" s="344"/>
      <c r="E43" s="344"/>
      <c r="F43" s="344"/>
      <c r="G43" s="344"/>
      <c r="H43" s="344"/>
      <c r="I43" s="344"/>
      <c r="J43" s="344"/>
      <c r="K43" s="345" t="s">
        <v>44</v>
      </c>
      <c r="L43" s="345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4" t="s">
        <v>46</v>
      </c>
      <c r="C44" s="344"/>
      <c r="D44" s="344"/>
      <c r="E44" s="344"/>
      <c r="F44" s="344"/>
      <c r="G44" s="344"/>
      <c r="H44" s="344"/>
      <c r="I44" s="344"/>
      <c r="J44" s="344"/>
      <c r="K44" s="345" t="s">
        <v>44</v>
      </c>
      <c r="L44" s="345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4" t="s">
        <v>43</v>
      </c>
      <c r="C45" s="344"/>
      <c r="D45" s="344"/>
      <c r="E45" s="344"/>
      <c r="F45" s="344"/>
      <c r="G45" s="344"/>
      <c r="H45" s="344"/>
      <c r="I45" s="344"/>
      <c r="J45" s="344"/>
      <c r="K45" s="345" t="s">
        <v>44</v>
      </c>
      <c r="L45" s="345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7" t="s">
        <v>47</v>
      </c>
      <c r="C46" s="347"/>
      <c r="D46" s="347"/>
      <c r="E46" s="347"/>
      <c r="F46" s="347"/>
      <c r="G46" s="347"/>
      <c r="H46" s="347"/>
      <c r="I46" s="347"/>
      <c r="J46" s="347"/>
      <c r="K46" s="345" t="s">
        <v>44</v>
      </c>
      <c r="L46" s="345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4" t="s">
        <v>45</v>
      </c>
      <c r="C47" s="344"/>
      <c r="D47" s="344"/>
      <c r="E47" s="344"/>
      <c r="F47" s="344"/>
      <c r="G47" s="344"/>
      <c r="H47" s="344"/>
      <c r="I47" s="344"/>
      <c r="J47" s="344"/>
      <c r="K47" s="345" t="s">
        <v>44</v>
      </c>
      <c r="L47" s="345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4" t="s">
        <v>43</v>
      </c>
      <c r="C48" s="344"/>
      <c r="D48" s="344"/>
      <c r="E48" s="344"/>
      <c r="F48" s="344"/>
      <c r="G48" s="344"/>
      <c r="H48" s="344"/>
      <c r="I48" s="344"/>
      <c r="J48" s="344"/>
      <c r="K48" s="345" t="s">
        <v>44</v>
      </c>
      <c r="L48" s="345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4" t="s">
        <v>66</v>
      </c>
      <c r="C49" s="344"/>
      <c r="D49" s="344"/>
      <c r="E49" s="344"/>
      <c r="F49" s="344"/>
      <c r="G49" s="344"/>
      <c r="H49" s="344"/>
      <c r="I49" s="344"/>
      <c r="J49" s="344"/>
      <c r="K49" s="345" t="s">
        <v>44</v>
      </c>
      <c r="L49" s="345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4" t="s">
        <v>68</v>
      </c>
      <c r="C50" s="344"/>
      <c r="D50" s="344"/>
      <c r="E50" s="344"/>
      <c r="F50" s="344"/>
      <c r="G50" s="344"/>
      <c r="H50" s="344"/>
      <c r="I50" s="344"/>
      <c r="J50" s="344"/>
      <c r="K50" s="345" t="s">
        <v>44</v>
      </c>
      <c r="L50" s="345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4" t="s">
        <v>70</v>
      </c>
      <c r="C51" s="344"/>
      <c r="D51" s="344"/>
      <c r="E51" s="344"/>
      <c r="F51" s="344"/>
      <c r="G51" s="344"/>
      <c r="H51" s="344"/>
      <c r="I51" s="344"/>
      <c r="J51" s="344"/>
      <c r="K51" s="345" t="s">
        <v>44</v>
      </c>
      <c r="L51" s="345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4" t="s">
        <v>37</v>
      </c>
      <c r="C52" s="344"/>
      <c r="D52" s="344"/>
      <c r="E52" s="344"/>
      <c r="F52" s="344"/>
      <c r="G52" s="344"/>
      <c r="H52" s="344"/>
      <c r="I52" s="344"/>
      <c r="J52" s="344"/>
      <c r="K52" s="345" t="s">
        <v>44</v>
      </c>
      <c r="L52" s="345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4" t="s">
        <v>38</v>
      </c>
      <c r="C53" s="344"/>
      <c r="D53" s="344"/>
      <c r="E53" s="344"/>
      <c r="F53" s="344"/>
      <c r="G53" s="344"/>
      <c r="H53" s="344"/>
      <c r="I53" s="344"/>
      <c r="J53" s="344"/>
      <c r="K53" s="345" t="s">
        <v>44</v>
      </c>
      <c r="L53" s="345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4" t="s">
        <v>39</v>
      </c>
      <c r="C54" s="344"/>
      <c r="D54" s="344"/>
      <c r="E54" s="344"/>
      <c r="F54" s="344"/>
      <c r="G54" s="344"/>
      <c r="H54" s="344"/>
      <c r="I54" s="344"/>
      <c r="J54" s="344"/>
      <c r="K54" s="345" t="s">
        <v>44</v>
      </c>
      <c r="L54" s="345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4" t="s">
        <v>40</v>
      </c>
      <c r="C55" s="344"/>
      <c r="D55" s="344"/>
      <c r="E55" s="344"/>
      <c r="F55" s="344"/>
      <c r="G55" s="344"/>
      <c r="H55" s="344"/>
      <c r="I55" s="344"/>
      <c r="J55" s="344"/>
      <c r="K55" s="345" t="s">
        <v>44</v>
      </c>
      <c r="L55" s="345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4" t="s">
        <v>41</v>
      </c>
      <c r="C56" s="344"/>
      <c r="D56" s="344"/>
      <c r="E56" s="344"/>
      <c r="F56" s="344"/>
      <c r="G56" s="344"/>
      <c r="H56" s="344"/>
      <c r="I56" s="344"/>
      <c r="J56" s="344"/>
      <c r="K56" s="345" t="s">
        <v>44</v>
      </c>
      <c r="L56" s="345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4" t="s">
        <v>72</v>
      </c>
      <c r="C57" s="344"/>
      <c r="D57" s="344"/>
      <c r="E57" s="344"/>
      <c r="F57" s="344"/>
      <c r="G57" s="344"/>
      <c r="H57" s="344"/>
      <c r="I57" s="344"/>
      <c r="J57" s="344"/>
      <c r="K57" s="345" t="s">
        <v>44</v>
      </c>
      <c r="L57" s="345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6" t="s">
        <v>201</v>
      </c>
      <c r="C58" s="346"/>
      <c r="D58" s="346"/>
      <c r="E58" s="346"/>
      <c r="F58" s="346"/>
      <c r="G58" s="346"/>
      <c r="H58" s="346"/>
      <c r="I58" s="346"/>
      <c r="J58" s="346"/>
      <c r="K58" s="345" t="s">
        <v>84</v>
      </c>
      <c r="L58" s="345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4" t="s">
        <v>236</v>
      </c>
      <c r="B60" s="334"/>
      <c r="C60" s="334"/>
      <c r="D60" s="334"/>
      <c r="E60" s="334"/>
      <c r="F60" s="334"/>
      <c r="G60" s="334"/>
      <c r="H60" s="334"/>
      <c r="I60" s="334"/>
      <c r="J60" s="334"/>
      <c r="K60" s="334"/>
      <c r="L60" s="334"/>
      <c r="M60" s="334"/>
      <c r="N60" s="334"/>
      <c r="O60" s="334"/>
      <c r="P60" s="334"/>
      <c r="Q60" s="334"/>
      <c r="R60" s="334"/>
      <c r="S60" s="334"/>
      <c r="T60" s="334"/>
      <c r="U60" s="334"/>
      <c r="V60" s="334"/>
      <c r="W60" s="334"/>
      <c r="X60" s="334"/>
      <c r="Y60" s="334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0" t="s">
        <v>237</v>
      </c>
      <c r="B63" s="340"/>
      <c r="C63" s="340"/>
      <c r="D63" s="340"/>
      <c r="E63" s="340"/>
      <c r="F63" s="340"/>
      <c r="G63" s="340"/>
      <c r="H63" s="340"/>
      <c r="I63" s="340"/>
      <c r="J63" s="340"/>
      <c r="K63" s="340"/>
      <c r="L63" s="340"/>
      <c r="M63" s="340" t="s">
        <v>234</v>
      </c>
      <c r="N63" s="340"/>
      <c r="O63" s="340"/>
      <c r="P63" s="340"/>
      <c r="Q63" s="341" t="s">
        <v>235</v>
      </c>
      <c r="R63" s="341"/>
      <c r="S63" s="159"/>
      <c r="T63" s="159"/>
      <c r="U63" s="160"/>
      <c r="V63" s="160"/>
      <c r="W63" s="160"/>
      <c r="X63" s="160"/>
      <c r="Y63" s="160"/>
    </row>
    <row r="64" spans="1:25" ht="15.75">
      <c r="A64" s="340"/>
      <c r="B64" s="340"/>
      <c r="C64" s="340"/>
      <c r="D64" s="340"/>
      <c r="E64" s="340"/>
      <c r="F64" s="340"/>
      <c r="G64" s="340"/>
      <c r="H64" s="340"/>
      <c r="I64" s="340"/>
      <c r="J64" s="340"/>
      <c r="K64" s="340"/>
      <c r="L64" s="340"/>
      <c r="M64" s="340" t="s">
        <v>30</v>
      </c>
      <c r="N64" s="340"/>
      <c r="O64" s="340"/>
      <c r="P64" s="340"/>
      <c r="Q64" s="341"/>
      <c r="R64" s="341"/>
      <c r="S64" s="159"/>
      <c r="T64" s="159"/>
      <c r="U64" s="160"/>
      <c r="V64" s="160"/>
      <c r="W64" s="160"/>
      <c r="X64" s="160"/>
      <c r="Y64" s="160"/>
    </row>
    <row r="65" spans="1:25" ht="15.75">
      <c r="A65" s="340"/>
      <c r="B65" s="340"/>
      <c r="C65" s="340"/>
      <c r="D65" s="340"/>
      <c r="E65" s="340"/>
      <c r="F65" s="340"/>
      <c r="G65" s="340"/>
      <c r="H65" s="340"/>
      <c r="I65" s="340"/>
      <c r="J65" s="340"/>
      <c r="K65" s="340"/>
      <c r="L65" s="340"/>
      <c r="M65" s="172" t="s">
        <v>25</v>
      </c>
      <c r="N65" s="172" t="s">
        <v>27</v>
      </c>
      <c r="O65" s="172" t="s">
        <v>28</v>
      </c>
      <c r="P65" s="172" t="s">
        <v>29</v>
      </c>
      <c r="Q65" s="341"/>
      <c r="R65" s="341"/>
      <c r="S65" s="159"/>
      <c r="T65" s="159"/>
      <c r="U65" s="160"/>
      <c r="V65" s="160"/>
      <c r="W65" s="160"/>
      <c r="X65" s="160"/>
      <c r="Y65" s="160"/>
    </row>
    <row r="66" spans="1:25" ht="15.75">
      <c r="A66" s="337" t="s">
        <v>238</v>
      </c>
      <c r="B66" s="338"/>
      <c r="C66" s="338"/>
      <c r="D66" s="338"/>
      <c r="E66" s="338"/>
      <c r="F66" s="338"/>
      <c r="G66" s="338"/>
      <c r="H66" s="338"/>
      <c r="I66" s="338"/>
      <c r="J66" s="338"/>
      <c r="K66" s="338"/>
      <c r="L66" s="339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3" t="e">
        <f>#REF!</f>
        <v>#REF!</v>
      </c>
      <c r="R66" s="343"/>
      <c r="S66" s="159"/>
      <c r="T66" s="159"/>
      <c r="U66" s="160"/>
      <c r="V66" s="160"/>
      <c r="W66" s="160"/>
      <c r="X66" s="160"/>
      <c r="Y66" s="160"/>
    </row>
    <row r="67" spans="1:25" ht="15.75">
      <c r="A67" s="337" t="s">
        <v>239</v>
      </c>
      <c r="B67" s="338"/>
      <c r="C67" s="338"/>
      <c r="D67" s="338"/>
      <c r="E67" s="338"/>
      <c r="F67" s="338"/>
      <c r="G67" s="338"/>
      <c r="H67" s="338"/>
      <c r="I67" s="338"/>
      <c r="J67" s="338"/>
      <c r="K67" s="338"/>
      <c r="L67" s="339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2" t="e">
        <f>#REF!</f>
        <v>#REF!</v>
      </c>
      <c r="R67" s="342"/>
      <c r="S67" s="159"/>
      <c r="T67" s="159"/>
      <c r="U67" s="160"/>
      <c r="V67" s="160"/>
      <c r="W67" s="160"/>
      <c r="X67" s="160"/>
      <c r="Y67" s="160"/>
    </row>
    <row r="68" spans="1:25" ht="15.75">
      <c r="A68" s="337" t="s">
        <v>240</v>
      </c>
      <c r="B68" s="338"/>
      <c r="C68" s="338"/>
      <c r="D68" s="338"/>
      <c r="E68" s="338"/>
      <c r="F68" s="338"/>
      <c r="G68" s="338"/>
      <c r="H68" s="338"/>
      <c r="I68" s="338"/>
      <c r="J68" s="338"/>
      <c r="K68" s="338"/>
      <c r="L68" s="339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2" t="e">
        <f>#REF!</f>
        <v>#REF!</v>
      </c>
      <c r="R68" s="342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0" t="s">
        <v>237</v>
      </c>
      <c r="B71" s="340"/>
      <c r="C71" s="340"/>
      <c r="D71" s="340"/>
      <c r="E71" s="340"/>
      <c r="F71" s="340"/>
      <c r="G71" s="340"/>
      <c r="H71" s="340"/>
      <c r="I71" s="340"/>
      <c r="J71" s="340"/>
      <c r="K71" s="340"/>
      <c r="L71" s="340"/>
      <c r="M71" s="340" t="s">
        <v>234</v>
      </c>
      <c r="N71" s="340"/>
      <c r="O71" s="340"/>
      <c r="P71" s="340"/>
      <c r="Q71" s="341" t="s">
        <v>235</v>
      </c>
      <c r="R71" s="341"/>
      <c r="S71" s="159"/>
      <c r="T71" s="159"/>
      <c r="U71" s="160"/>
      <c r="V71" s="160"/>
      <c r="W71" s="160"/>
      <c r="X71" s="160"/>
      <c r="Y71" s="160"/>
    </row>
    <row r="72" spans="1:25" ht="15.75">
      <c r="A72" s="340"/>
      <c r="B72" s="340"/>
      <c r="C72" s="340"/>
      <c r="D72" s="340"/>
      <c r="E72" s="340"/>
      <c r="F72" s="340"/>
      <c r="G72" s="340"/>
      <c r="H72" s="340"/>
      <c r="I72" s="340"/>
      <c r="J72" s="340"/>
      <c r="K72" s="340"/>
      <c r="L72" s="340"/>
      <c r="M72" s="340" t="s">
        <v>30</v>
      </c>
      <c r="N72" s="340"/>
      <c r="O72" s="340"/>
      <c r="P72" s="340"/>
      <c r="Q72" s="341"/>
      <c r="R72" s="341"/>
      <c r="S72" s="159"/>
      <c r="T72" s="159"/>
      <c r="U72" s="160"/>
      <c r="V72" s="160"/>
      <c r="W72" s="160"/>
      <c r="X72" s="160"/>
      <c r="Y72" s="160"/>
    </row>
    <row r="73" spans="1:25" ht="15.75">
      <c r="A73" s="340"/>
      <c r="B73" s="340"/>
      <c r="C73" s="340"/>
      <c r="D73" s="340"/>
      <c r="E73" s="340"/>
      <c r="F73" s="340"/>
      <c r="G73" s="340"/>
      <c r="H73" s="340"/>
      <c r="I73" s="340"/>
      <c r="J73" s="340"/>
      <c r="K73" s="340"/>
      <c r="L73" s="340"/>
      <c r="M73" s="172" t="s">
        <v>25</v>
      </c>
      <c r="N73" s="172" t="s">
        <v>27</v>
      </c>
      <c r="O73" s="172" t="s">
        <v>28</v>
      </c>
      <c r="P73" s="172" t="s">
        <v>29</v>
      </c>
      <c r="Q73" s="341"/>
      <c r="R73" s="341"/>
      <c r="S73" s="159"/>
      <c r="T73" s="159"/>
      <c r="U73" s="160"/>
      <c r="V73" s="160"/>
      <c r="W73" s="160"/>
      <c r="X73" s="160"/>
      <c r="Y73" s="160"/>
    </row>
    <row r="74" spans="1:25" ht="15.75">
      <c r="A74" s="337" t="s">
        <v>238</v>
      </c>
      <c r="B74" s="338"/>
      <c r="C74" s="338"/>
      <c r="D74" s="338"/>
      <c r="E74" s="338"/>
      <c r="F74" s="338"/>
      <c r="G74" s="338"/>
      <c r="H74" s="338"/>
      <c r="I74" s="338"/>
      <c r="J74" s="338"/>
      <c r="K74" s="338"/>
      <c r="L74" s="339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3" t="e">
        <f>#REF!</f>
        <v>#REF!</v>
      </c>
      <c r="R74" s="343"/>
      <c r="S74" s="159"/>
      <c r="T74" s="159"/>
      <c r="U74" s="160"/>
      <c r="V74" s="160"/>
      <c r="W74" s="160"/>
      <c r="X74" s="160"/>
      <c r="Y74" s="160"/>
    </row>
    <row r="75" spans="1:25" ht="15.75">
      <c r="A75" s="337" t="s">
        <v>242</v>
      </c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9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2" t="e">
        <f>#REF!</f>
        <v>#REF!</v>
      </c>
      <c r="R75" s="342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4" t="s">
        <v>202</v>
      </c>
      <c r="B77" s="334"/>
      <c r="C77" s="334"/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</row>
    <row r="78" spans="1:25" s="142" customFormat="1" ht="21.75" customHeight="1">
      <c r="B78" s="143" t="s">
        <v>204</v>
      </c>
    </row>
    <row r="79" spans="1:25" ht="18" customHeight="1">
      <c r="A79" s="352" t="s">
        <v>203</v>
      </c>
      <c r="B79" s="353" t="s">
        <v>92</v>
      </c>
      <c r="C79" s="353"/>
      <c r="D79" s="353"/>
      <c r="E79" s="353"/>
      <c r="F79" s="353"/>
      <c r="G79" s="353"/>
      <c r="H79" s="353"/>
      <c r="I79" s="353"/>
      <c r="J79" s="353"/>
      <c r="K79" s="353"/>
      <c r="L79" s="353"/>
      <c r="M79" s="353"/>
      <c r="N79" s="353"/>
      <c r="O79" s="353"/>
      <c r="P79" s="353"/>
      <c r="Q79" s="353"/>
      <c r="R79" s="353"/>
      <c r="S79" s="353"/>
      <c r="T79" s="353"/>
      <c r="U79" s="353"/>
      <c r="V79" s="353"/>
      <c r="W79" s="353"/>
      <c r="X79" s="353"/>
      <c r="Y79" s="353"/>
    </row>
    <row r="80" spans="1:25">
      <c r="A80" s="35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2" t="s">
        <v>203</v>
      </c>
      <c r="B113" s="353" t="s">
        <v>205</v>
      </c>
      <c r="C113" s="353"/>
      <c r="D113" s="353"/>
      <c r="E113" s="353"/>
      <c r="F113" s="353"/>
      <c r="G113" s="353"/>
      <c r="H113" s="353"/>
      <c r="I113" s="353"/>
      <c r="J113" s="353"/>
      <c r="K113" s="353"/>
      <c r="L113" s="353"/>
      <c r="M113" s="353"/>
      <c r="N113" s="353"/>
      <c r="O113" s="353"/>
      <c r="P113" s="353"/>
      <c r="Q113" s="353"/>
      <c r="R113" s="353"/>
      <c r="S113" s="353"/>
      <c r="T113" s="353"/>
      <c r="U113" s="353"/>
      <c r="V113" s="353"/>
      <c r="W113" s="353"/>
      <c r="X113" s="353"/>
      <c r="Y113" s="353"/>
    </row>
    <row r="114" spans="1:25">
      <c r="A114" s="35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2" t="s">
        <v>203</v>
      </c>
      <c r="B147" s="353" t="s">
        <v>206</v>
      </c>
      <c r="C147" s="353"/>
      <c r="D147" s="353"/>
      <c r="E147" s="353"/>
      <c r="F147" s="353"/>
      <c r="G147" s="353"/>
      <c r="H147" s="353"/>
      <c r="I147" s="353"/>
      <c r="J147" s="353"/>
      <c r="K147" s="353"/>
      <c r="L147" s="353"/>
      <c r="M147" s="353"/>
      <c r="N147" s="353"/>
      <c r="O147" s="353"/>
      <c r="P147" s="353"/>
      <c r="Q147" s="353"/>
      <c r="R147" s="353"/>
      <c r="S147" s="353"/>
      <c r="T147" s="353"/>
      <c r="U147" s="353"/>
      <c r="V147" s="353"/>
      <c r="W147" s="353"/>
      <c r="X147" s="353"/>
      <c r="Y147" s="353"/>
    </row>
    <row r="148" spans="1:25">
      <c r="A148" s="35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2" t="s">
        <v>203</v>
      </c>
      <c r="B181" s="353" t="s">
        <v>207</v>
      </c>
      <c r="C181" s="353"/>
      <c r="D181" s="353"/>
      <c r="E181" s="353"/>
      <c r="F181" s="353"/>
      <c r="G181" s="353"/>
      <c r="H181" s="353"/>
      <c r="I181" s="353"/>
      <c r="J181" s="353"/>
      <c r="K181" s="353"/>
      <c r="L181" s="353"/>
      <c r="M181" s="353"/>
      <c r="N181" s="353"/>
      <c r="O181" s="353"/>
      <c r="P181" s="353"/>
      <c r="Q181" s="353"/>
      <c r="R181" s="353"/>
      <c r="S181" s="353"/>
      <c r="T181" s="353"/>
      <c r="U181" s="353"/>
      <c r="V181" s="353"/>
      <c r="W181" s="353"/>
      <c r="X181" s="353"/>
      <c r="Y181" s="353"/>
    </row>
    <row r="182" spans="1:25">
      <c r="A182" s="35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2" t="s">
        <v>203</v>
      </c>
      <c r="B215" s="353" t="s">
        <v>208</v>
      </c>
      <c r="C215" s="353"/>
      <c r="D215" s="353"/>
      <c r="E215" s="353"/>
      <c r="F215" s="353"/>
      <c r="G215" s="353"/>
      <c r="H215" s="353"/>
      <c r="I215" s="353"/>
      <c r="J215" s="353"/>
      <c r="K215" s="353"/>
      <c r="L215" s="353"/>
      <c r="M215" s="353"/>
      <c r="N215" s="353"/>
      <c r="O215" s="353"/>
      <c r="P215" s="353"/>
      <c r="Q215" s="353"/>
      <c r="R215" s="353"/>
      <c r="S215" s="353"/>
      <c r="T215" s="353"/>
      <c r="U215" s="353"/>
      <c r="V215" s="353"/>
      <c r="W215" s="353"/>
      <c r="X215" s="353"/>
      <c r="Y215" s="353"/>
    </row>
    <row r="216" spans="1:25">
      <c r="A216" s="35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4" t="s">
        <v>210</v>
      </c>
      <c r="B251" s="334"/>
      <c r="C251" s="334"/>
      <c r="D251" s="334"/>
      <c r="E251" s="334"/>
      <c r="F251" s="334"/>
      <c r="G251" s="334"/>
      <c r="H251" s="334"/>
      <c r="I251" s="334"/>
      <c r="J251" s="334"/>
      <c r="K251" s="334"/>
      <c r="L251" s="334"/>
      <c r="M251" s="334"/>
      <c r="N251" s="334"/>
      <c r="O251" s="334"/>
      <c r="P251" s="334"/>
      <c r="Q251" s="334"/>
      <c r="R251" s="334"/>
      <c r="S251" s="334"/>
      <c r="T251" s="334"/>
      <c r="U251" s="334"/>
      <c r="V251" s="334"/>
      <c r="W251" s="334"/>
      <c r="X251" s="334"/>
      <c r="Y251" s="334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2" t="s">
        <v>203</v>
      </c>
      <c r="B253" s="353" t="s">
        <v>92</v>
      </c>
      <c r="C253" s="353"/>
      <c r="D253" s="353"/>
      <c r="E253" s="353"/>
      <c r="F253" s="353"/>
      <c r="G253" s="353"/>
      <c r="H253" s="353"/>
      <c r="I253" s="353"/>
      <c r="J253" s="353"/>
      <c r="K253" s="353"/>
      <c r="L253" s="353"/>
      <c r="M253" s="353"/>
      <c r="N253" s="353"/>
      <c r="O253" s="353"/>
      <c r="P253" s="353"/>
      <c r="Q253" s="353"/>
      <c r="R253" s="353"/>
      <c r="S253" s="353"/>
      <c r="T253" s="353"/>
      <c r="U253" s="353"/>
      <c r="V253" s="353"/>
      <c r="W253" s="353"/>
      <c r="X253" s="353"/>
      <c r="Y253" s="353"/>
    </row>
    <row r="254" spans="1:167">
      <c r="A254" s="35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2" t="s">
        <v>203</v>
      </c>
      <c r="B287" s="353" t="s">
        <v>205</v>
      </c>
      <c r="C287" s="353"/>
      <c r="D287" s="353"/>
      <c r="E287" s="353"/>
      <c r="F287" s="353"/>
      <c r="G287" s="353"/>
      <c r="H287" s="353"/>
      <c r="I287" s="353"/>
      <c r="J287" s="353"/>
      <c r="K287" s="353"/>
      <c r="L287" s="353"/>
      <c r="M287" s="353"/>
      <c r="N287" s="353"/>
      <c r="O287" s="353"/>
      <c r="P287" s="353"/>
      <c r="Q287" s="353"/>
      <c r="R287" s="353"/>
      <c r="S287" s="353"/>
      <c r="T287" s="353"/>
      <c r="U287" s="353"/>
      <c r="V287" s="353"/>
      <c r="W287" s="353"/>
      <c r="X287" s="353"/>
      <c r="Y287" s="353"/>
    </row>
    <row r="288" spans="1:25">
      <c r="A288" s="35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2" t="s">
        <v>203</v>
      </c>
      <c r="B321" s="353" t="s">
        <v>211</v>
      </c>
      <c r="C321" s="353"/>
      <c r="D321" s="353"/>
      <c r="E321" s="353"/>
      <c r="F321" s="353"/>
      <c r="G321" s="353"/>
      <c r="H321" s="353"/>
      <c r="I321" s="353"/>
      <c r="J321" s="353"/>
      <c r="K321" s="353"/>
      <c r="L321" s="353"/>
      <c r="M321" s="353"/>
      <c r="N321" s="353"/>
      <c r="O321" s="353"/>
      <c r="P321" s="353"/>
      <c r="Q321" s="353"/>
      <c r="R321" s="353"/>
      <c r="S321" s="353"/>
      <c r="T321" s="353"/>
      <c r="U321" s="353"/>
      <c r="V321" s="353"/>
      <c r="W321" s="353"/>
      <c r="X321" s="353"/>
      <c r="Y321" s="353"/>
    </row>
    <row r="322" spans="1:25">
      <c r="A322" s="35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2" t="s">
        <v>203</v>
      </c>
      <c r="B355" s="353" t="s">
        <v>206</v>
      </c>
      <c r="C355" s="353"/>
      <c r="D355" s="353"/>
      <c r="E355" s="353"/>
      <c r="F355" s="353"/>
      <c r="G355" s="353"/>
      <c r="H355" s="353"/>
      <c r="I355" s="353"/>
      <c r="J355" s="353"/>
      <c r="K355" s="353"/>
      <c r="L355" s="353"/>
      <c r="M355" s="353"/>
      <c r="N355" s="353"/>
      <c r="O355" s="353"/>
      <c r="P355" s="353"/>
      <c r="Q355" s="353"/>
      <c r="R355" s="353"/>
      <c r="S355" s="353"/>
      <c r="T355" s="353"/>
      <c r="U355" s="353"/>
      <c r="V355" s="353"/>
      <c r="W355" s="353"/>
      <c r="X355" s="353"/>
      <c r="Y355" s="353"/>
    </row>
    <row r="356" spans="1:25">
      <c r="A356" s="35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2" t="s">
        <v>203</v>
      </c>
      <c r="B389" s="353" t="s">
        <v>207</v>
      </c>
      <c r="C389" s="353"/>
      <c r="D389" s="353"/>
      <c r="E389" s="353"/>
      <c r="F389" s="353"/>
      <c r="G389" s="353"/>
      <c r="H389" s="353"/>
      <c r="I389" s="353"/>
      <c r="J389" s="353"/>
      <c r="K389" s="353"/>
      <c r="L389" s="353"/>
      <c r="M389" s="353"/>
      <c r="N389" s="353"/>
      <c r="O389" s="353"/>
      <c r="P389" s="353"/>
      <c r="Q389" s="353"/>
      <c r="R389" s="353"/>
      <c r="S389" s="353"/>
      <c r="T389" s="353"/>
      <c r="U389" s="353"/>
      <c r="V389" s="353"/>
      <c r="W389" s="353"/>
      <c r="X389" s="353"/>
      <c r="Y389" s="353"/>
    </row>
    <row r="390" spans="1:25">
      <c r="A390" s="35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2" t="s">
        <v>203</v>
      </c>
      <c r="B423" s="353" t="s">
        <v>208</v>
      </c>
      <c r="C423" s="353"/>
      <c r="D423" s="353"/>
      <c r="E423" s="353"/>
      <c r="F423" s="353"/>
      <c r="G423" s="353"/>
      <c r="H423" s="353"/>
      <c r="I423" s="353"/>
      <c r="J423" s="353"/>
      <c r="K423" s="353"/>
      <c r="L423" s="353"/>
      <c r="M423" s="353"/>
      <c r="N423" s="353"/>
      <c r="O423" s="353"/>
      <c r="P423" s="353"/>
      <c r="Q423" s="353"/>
      <c r="R423" s="353"/>
      <c r="S423" s="353"/>
      <c r="T423" s="353"/>
      <c r="U423" s="353"/>
      <c r="V423" s="353"/>
      <c r="W423" s="353"/>
      <c r="X423" s="353"/>
      <c r="Y423" s="353"/>
    </row>
    <row r="424" spans="1:25">
      <c r="A424" s="35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2" t="s">
        <v>203</v>
      </c>
      <c r="B457" s="354" t="s">
        <v>298</v>
      </c>
      <c r="C457" s="354"/>
      <c r="D457" s="354"/>
      <c r="E457" s="354"/>
      <c r="F457" s="354"/>
      <c r="G457" s="354"/>
      <c r="H457" s="354"/>
      <c r="I457" s="354"/>
      <c r="J457" s="354"/>
      <c r="K457" s="354"/>
      <c r="L457" s="354"/>
      <c r="M457" s="354"/>
      <c r="N457" s="354"/>
      <c r="O457" s="354"/>
      <c r="P457" s="354"/>
      <c r="Q457" s="354"/>
      <c r="R457" s="354"/>
      <c r="S457" s="354"/>
      <c r="T457" s="354"/>
      <c r="U457" s="354"/>
      <c r="V457" s="354"/>
      <c r="W457" s="354"/>
      <c r="X457" s="354"/>
      <c r="Y457" s="354"/>
    </row>
    <row r="458" spans="1:25">
      <c r="A458" s="35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2" t="s">
        <v>203</v>
      </c>
      <c r="B491" s="355" t="s">
        <v>299</v>
      </c>
      <c r="C491" s="355"/>
      <c r="D491" s="355"/>
      <c r="E491" s="355"/>
      <c r="F491" s="355"/>
      <c r="G491" s="355"/>
      <c r="H491" s="355"/>
      <c r="I491" s="355"/>
      <c r="J491" s="355"/>
      <c r="K491" s="355"/>
      <c r="L491" s="355"/>
      <c r="M491" s="355"/>
      <c r="N491" s="355"/>
      <c r="O491" s="355"/>
      <c r="P491" s="355"/>
      <c r="Q491" s="355"/>
      <c r="R491" s="355"/>
      <c r="S491" s="355"/>
      <c r="T491" s="355"/>
      <c r="U491" s="355"/>
      <c r="V491" s="355"/>
      <c r="W491" s="355"/>
      <c r="X491" s="355"/>
      <c r="Y491" s="355"/>
    </row>
    <row r="492" spans="1:25">
      <c r="A492" s="35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6"/>
      <c r="C529" s="356"/>
      <c r="D529" s="356"/>
      <c r="E529" s="356"/>
      <c r="F529" s="356"/>
      <c r="G529" s="356"/>
      <c r="H529" s="356"/>
      <c r="I529" s="356"/>
      <c r="J529" s="356"/>
      <c r="K529" s="356"/>
      <c r="L529" s="356"/>
      <c r="M529" s="356"/>
      <c r="N529" s="356" t="s">
        <v>30</v>
      </c>
      <c r="O529" s="356"/>
      <c r="P529" s="356"/>
      <c r="Q529" s="356"/>
      <c r="R529" s="356"/>
    </row>
    <row r="530" spans="1:25">
      <c r="A530" s="150"/>
      <c r="B530" s="356"/>
      <c r="C530" s="356"/>
      <c r="D530" s="356"/>
      <c r="E530" s="356"/>
      <c r="F530" s="356"/>
      <c r="G530" s="356"/>
      <c r="H530" s="356"/>
      <c r="I530" s="356"/>
      <c r="J530" s="356"/>
      <c r="K530" s="356"/>
      <c r="L530" s="356"/>
      <c r="M530" s="35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7" t="s">
        <v>212</v>
      </c>
      <c r="C531" s="357"/>
      <c r="D531" s="357"/>
      <c r="E531" s="357"/>
      <c r="F531" s="357"/>
      <c r="G531" s="357"/>
      <c r="H531" s="357"/>
      <c r="I531" s="357"/>
      <c r="J531" s="357"/>
      <c r="K531" s="357"/>
      <c r="L531" s="357"/>
      <c r="M531" s="35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6"/>
      <c r="C535" s="356"/>
      <c r="D535" s="356"/>
      <c r="E535" s="356"/>
      <c r="F535" s="356"/>
      <c r="G535" s="356"/>
      <c r="H535" s="356"/>
      <c r="I535" s="356"/>
      <c r="J535" s="356"/>
      <c r="K535" s="356"/>
      <c r="L535" s="356"/>
      <c r="M535" s="356"/>
      <c r="N535" s="120" t="s">
        <v>297</v>
      </c>
    </row>
    <row r="536" spans="1:25" ht="29.25" customHeight="1">
      <c r="B536" s="358" t="s">
        <v>300</v>
      </c>
      <c r="C536" s="357"/>
      <c r="D536" s="357"/>
      <c r="E536" s="357"/>
      <c r="F536" s="357"/>
      <c r="G536" s="357"/>
      <c r="H536" s="357"/>
      <c r="I536" s="357"/>
      <c r="J536" s="357"/>
      <c r="K536" s="357"/>
      <c r="L536" s="357"/>
      <c r="M536" s="357"/>
      <c r="N536" s="153" t="e">
        <f>#REF!</f>
        <v>#REF!</v>
      </c>
    </row>
    <row r="538" spans="1:25" ht="57" customHeight="1">
      <c r="A538" s="334" t="s">
        <v>213</v>
      </c>
      <c r="B538" s="334"/>
      <c r="C538" s="334"/>
      <c r="D538" s="334"/>
      <c r="E538" s="334"/>
      <c r="F538" s="334"/>
      <c r="G538" s="334"/>
      <c r="H538" s="334"/>
      <c r="I538" s="334"/>
      <c r="J538" s="334"/>
      <c r="K538" s="334"/>
      <c r="L538" s="334"/>
      <c r="M538" s="334"/>
      <c r="N538" s="334"/>
      <c r="O538" s="334"/>
      <c r="P538" s="334"/>
      <c r="Q538" s="334"/>
      <c r="R538" s="334"/>
      <c r="S538" s="334"/>
      <c r="T538" s="334"/>
      <c r="U538" s="334"/>
      <c r="V538" s="334"/>
      <c r="W538" s="334"/>
      <c r="X538" s="334"/>
      <c r="Y538" s="334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2" t="s">
        <v>203</v>
      </c>
      <c r="B540" s="353" t="s">
        <v>92</v>
      </c>
      <c r="C540" s="353"/>
      <c r="D540" s="353"/>
      <c r="E540" s="353"/>
      <c r="F540" s="353"/>
      <c r="G540" s="353"/>
      <c r="H540" s="353"/>
      <c r="I540" s="353"/>
      <c r="J540" s="353"/>
      <c r="K540" s="353"/>
      <c r="L540" s="353"/>
      <c r="M540" s="353"/>
      <c r="N540" s="353"/>
      <c r="O540" s="353"/>
      <c r="P540" s="353"/>
      <c r="Q540" s="353"/>
      <c r="R540" s="353"/>
      <c r="S540" s="353"/>
      <c r="T540" s="353"/>
      <c r="U540" s="353"/>
      <c r="V540" s="353"/>
      <c r="W540" s="353"/>
      <c r="X540" s="353"/>
      <c r="Y540" s="353"/>
    </row>
    <row r="541" spans="1:25">
      <c r="A541" s="35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2" t="s">
        <v>203</v>
      </c>
      <c r="B574" s="353" t="s">
        <v>205</v>
      </c>
      <c r="C574" s="353"/>
      <c r="D574" s="353"/>
      <c r="E574" s="353"/>
      <c r="F574" s="353"/>
      <c r="G574" s="353"/>
      <c r="H574" s="353"/>
      <c r="I574" s="353"/>
      <c r="J574" s="353"/>
      <c r="K574" s="353"/>
      <c r="L574" s="353"/>
      <c r="M574" s="353"/>
      <c r="N574" s="353"/>
      <c r="O574" s="353"/>
      <c r="P574" s="353"/>
      <c r="Q574" s="353"/>
      <c r="R574" s="353"/>
      <c r="S574" s="353"/>
      <c r="T574" s="353"/>
      <c r="U574" s="353"/>
      <c r="V574" s="353"/>
      <c r="W574" s="353"/>
      <c r="X574" s="353"/>
      <c r="Y574" s="353"/>
    </row>
    <row r="575" spans="1:25">
      <c r="A575" s="35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2" t="s">
        <v>203</v>
      </c>
      <c r="B608" s="353" t="s">
        <v>206</v>
      </c>
      <c r="C608" s="353"/>
      <c r="D608" s="353"/>
      <c r="E608" s="353"/>
      <c r="F608" s="353"/>
      <c r="G608" s="353"/>
      <c r="H608" s="353"/>
      <c r="I608" s="353"/>
      <c r="J608" s="353"/>
      <c r="K608" s="353"/>
      <c r="L608" s="353"/>
      <c r="M608" s="353"/>
      <c r="N608" s="353"/>
      <c r="O608" s="353"/>
      <c r="P608" s="353"/>
      <c r="Q608" s="353"/>
      <c r="R608" s="353"/>
      <c r="S608" s="353"/>
      <c r="T608" s="353"/>
      <c r="U608" s="353"/>
      <c r="V608" s="353"/>
      <c r="W608" s="353"/>
      <c r="X608" s="353"/>
      <c r="Y608" s="353"/>
    </row>
    <row r="609" spans="1:25">
      <c r="A609" s="35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2" t="s">
        <v>203</v>
      </c>
      <c r="B642" s="353" t="s">
        <v>207</v>
      </c>
      <c r="C642" s="353"/>
      <c r="D642" s="353"/>
      <c r="E642" s="353"/>
      <c r="F642" s="353"/>
      <c r="G642" s="353"/>
      <c r="H642" s="353"/>
      <c r="I642" s="353"/>
      <c r="J642" s="353"/>
      <c r="K642" s="353"/>
      <c r="L642" s="353"/>
      <c r="M642" s="353"/>
      <c r="N642" s="353"/>
      <c r="O642" s="353"/>
      <c r="P642" s="353"/>
      <c r="Q642" s="353"/>
      <c r="R642" s="353"/>
      <c r="S642" s="353"/>
      <c r="T642" s="353"/>
      <c r="U642" s="353"/>
      <c r="V642" s="353"/>
      <c r="W642" s="353"/>
      <c r="X642" s="353"/>
      <c r="Y642" s="353"/>
    </row>
    <row r="643" spans="1:25">
      <c r="A643" s="35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2" t="s">
        <v>203</v>
      </c>
      <c r="B676" s="353" t="s">
        <v>208</v>
      </c>
      <c r="C676" s="353"/>
      <c r="D676" s="353"/>
      <c r="E676" s="353"/>
      <c r="F676" s="353"/>
      <c r="G676" s="353"/>
      <c r="H676" s="353"/>
      <c r="I676" s="353"/>
      <c r="J676" s="353"/>
      <c r="K676" s="353"/>
      <c r="L676" s="353"/>
      <c r="M676" s="353"/>
      <c r="N676" s="353"/>
      <c r="O676" s="353"/>
      <c r="P676" s="353"/>
      <c r="Q676" s="353"/>
      <c r="R676" s="353"/>
      <c r="S676" s="353"/>
      <c r="T676" s="353"/>
      <c r="U676" s="353"/>
      <c r="V676" s="353"/>
      <c r="W676" s="353"/>
      <c r="X676" s="353"/>
      <c r="Y676" s="353"/>
    </row>
    <row r="677" spans="1:25">
      <c r="A677" s="35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2" t="s">
        <v>203</v>
      </c>
      <c r="B710" s="353" t="s">
        <v>214</v>
      </c>
      <c r="C710" s="353"/>
      <c r="D710" s="353"/>
      <c r="E710" s="353"/>
      <c r="F710" s="353"/>
      <c r="G710" s="353"/>
      <c r="H710" s="353"/>
      <c r="I710" s="353"/>
      <c r="J710" s="353"/>
      <c r="K710" s="353"/>
      <c r="L710" s="353"/>
      <c r="M710" s="353"/>
      <c r="N710" s="353"/>
      <c r="O710" s="353"/>
      <c r="P710" s="353"/>
      <c r="Q710" s="353"/>
      <c r="R710" s="353"/>
      <c r="S710" s="353"/>
      <c r="T710" s="353"/>
      <c r="U710" s="353"/>
      <c r="V710" s="353"/>
      <c r="W710" s="353"/>
      <c r="X710" s="353"/>
      <c r="Y710" s="353"/>
    </row>
    <row r="711" spans="1:25">
      <c r="A711" s="35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2" t="s">
        <v>203</v>
      </c>
      <c r="B744" s="353" t="s">
        <v>305</v>
      </c>
      <c r="C744" s="353"/>
      <c r="D744" s="353"/>
      <c r="E744" s="353"/>
      <c r="F744" s="353"/>
      <c r="G744" s="353"/>
      <c r="H744" s="353"/>
      <c r="I744" s="353"/>
      <c r="J744" s="353"/>
      <c r="K744" s="353"/>
      <c r="L744" s="353"/>
      <c r="M744" s="353"/>
      <c r="N744" s="353"/>
      <c r="O744" s="353"/>
      <c r="P744" s="353"/>
      <c r="Q744" s="353"/>
      <c r="R744" s="353"/>
      <c r="S744" s="353"/>
      <c r="T744" s="353"/>
      <c r="U744" s="353"/>
      <c r="V744" s="353"/>
      <c r="W744" s="353"/>
      <c r="X744" s="353"/>
      <c r="Y744" s="353"/>
    </row>
    <row r="745" spans="1:25">
      <c r="A745" s="35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9" t="s">
        <v>215</v>
      </c>
      <c r="C778" s="359"/>
      <c r="D778" s="359"/>
      <c r="E778" s="359"/>
      <c r="F778" s="359"/>
      <c r="G778" s="359"/>
      <c r="H778" s="359"/>
      <c r="I778" s="359"/>
      <c r="J778" s="359"/>
      <c r="K778" s="359"/>
      <c r="L778" s="359"/>
      <c r="M778" s="359"/>
      <c r="N778" s="359"/>
      <c r="O778" s="359"/>
      <c r="P778" s="359"/>
      <c r="Q778" s="35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9" t="s">
        <v>216</v>
      </c>
      <c r="C779" s="359"/>
      <c r="D779" s="359"/>
      <c r="E779" s="359"/>
      <c r="F779" s="359"/>
      <c r="G779" s="359"/>
      <c r="H779" s="359"/>
      <c r="I779" s="359"/>
      <c r="J779" s="359"/>
      <c r="K779" s="359"/>
      <c r="L779" s="359"/>
      <c r="M779" s="359"/>
      <c r="N779" s="359"/>
      <c r="O779" s="359"/>
      <c r="P779" s="359"/>
      <c r="Q779" s="35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4" t="s">
        <v>217</v>
      </c>
      <c r="B783" s="334"/>
      <c r="C783" s="334"/>
      <c r="D783" s="334"/>
      <c r="E783" s="334"/>
      <c r="F783" s="334"/>
      <c r="G783" s="334"/>
      <c r="H783" s="334"/>
      <c r="I783" s="334"/>
      <c r="J783" s="334"/>
      <c r="K783" s="334"/>
      <c r="L783" s="334"/>
      <c r="M783" s="334"/>
      <c r="N783" s="334"/>
      <c r="O783" s="334"/>
      <c r="P783" s="334"/>
      <c r="Q783" s="334"/>
      <c r="R783" s="334"/>
      <c r="S783" s="334"/>
      <c r="T783" s="334"/>
      <c r="U783" s="334"/>
      <c r="V783" s="334"/>
      <c r="W783" s="334"/>
      <c r="X783" s="334"/>
      <c r="Y783" s="334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2" t="s">
        <v>203</v>
      </c>
      <c r="B785" s="353" t="s">
        <v>92</v>
      </c>
      <c r="C785" s="353"/>
      <c r="D785" s="353"/>
      <c r="E785" s="353"/>
      <c r="F785" s="353"/>
      <c r="G785" s="353"/>
      <c r="H785" s="353"/>
      <c r="I785" s="353"/>
      <c r="J785" s="353"/>
      <c r="K785" s="353"/>
      <c r="L785" s="353"/>
      <c r="M785" s="353"/>
      <c r="N785" s="353"/>
      <c r="O785" s="353"/>
      <c r="P785" s="353"/>
      <c r="Q785" s="353"/>
      <c r="R785" s="353"/>
      <c r="S785" s="353"/>
      <c r="T785" s="353"/>
      <c r="U785" s="353"/>
      <c r="V785" s="353"/>
      <c r="W785" s="353"/>
      <c r="X785" s="353"/>
      <c r="Y785" s="353"/>
    </row>
    <row r="786" spans="1:25">
      <c r="A786" s="35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2" t="s">
        <v>203</v>
      </c>
      <c r="B819" s="353" t="s">
        <v>205</v>
      </c>
      <c r="C819" s="353"/>
      <c r="D819" s="353"/>
      <c r="E819" s="353"/>
      <c r="F819" s="353"/>
      <c r="G819" s="353"/>
      <c r="H819" s="353"/>
      <c r="I819" s="353"/>
      <c r="J819" s="353"/>
      <c r="K819" s="353"/>
      <c r="L819" s="353"/>
      <c r="M819" s="353"/>
      <c r="N819" s="353"/>
      <c r="O819" s="353"/>
      <c r="P819" s="353"/>
      <c r="Q819" s="353"/>
      <c r="R819" s="353"/>
      <c r="S819" s="353"/>
      <c r="T819" s="353"/>
      <c r="U819" s="353"/>
      <c r="V819" s="353"/>
      <c r="W819" s="353"/>
      <c r="X819" s="353"/>
      <c r="Y819" s="353"/>
    </row>
    <row r="820" spans="1:25">
      <c r="A820" s="35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2" t="s">
        <v>203</v>
      </c>
      <c r="B853" s="353" t="s">
        <v>211</v>
      </c>
      <c r="C853" s="353"/>
      <c r="D853" s="353"/>
      <c r="E853" s="353"/>
      <c r="F853" s="353"/>
      <c r="G853" s="353"/>
      <c r="H853" s="353"/>
      <c r="I853" s="353"/>
      <c r="J853" s="353"/>
      <c r="K853" s="353"/>
      <c r="L853" s="353"/>
      <c r="M853" s="353"/>
      <c r="N853" s="353"/>
      <c r="O853" s="353"/>
      <c r="P853" s="353"/>
      <c r="Q853" s="353"/>
      <c r="R853" s="353"/>
      <c r="S853" s="353"/>
      <c r="T853" s="353"/>
      <c r="U853" s="353"/>
      <c r="V853" s="353"/>
      <c r="W853" s="353"/>
      <c r="X853" s="353"/>
      <c r="Y853" s="353"/>
    </row>
    <row r="854" spans="1:25">
      <c r="A854" s="35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2" t="s">
        <v>203</v>
      </c>
      <c r="B887" s="353" t="s">
        <v>206</v>
      </c>
      <c r="C887" s="353"/>
      <c r="D887" s="353"/>
      <c r="E887" s="353"/>
      <c r="F887" s="353"/>
      <c r="G887" s="353"/>
      <c r="H887" s="353"/>
      <c r="I887" s="353"/>
      <c r="J887" s="353"/>
      <c r="K887" s="353"/>
      <c r="L887" s="353"/>
      <c r="M887" s="353"/>
      <c r="N887" s="353"/>
      <c r="O887" s="353"/>
      <c r="P887" s="353"/>
      <c r="Q887" s="353"/>
      <c r="R887" s="353"/>
      <c r="S887" s="353"/>
      <c r="T887" s="353"/>
      <c r="U887" s="353"/>
      <c r="V887" s="353"/>
      <c r="W887" s="353"/>
      <c r="X887" s="353"/>
      <c r="Y887" s="353"/>
    </row>
    <row r="888" spans="1:25">
      <c r="A888" s="35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2" t="s">
        <v>203</v>
      </c>
      <c r="B921" s="353" t="s">
        <v>207</v>
      </c>
      <c r="C921" s="353"/>
      <c r="D921" s="353"/>
      <c r="E921" s="353"/>
      <c r="F921" s="353"/>
      <c r="G921" s="353"/>
      <c r="H921" s="353"/>
      <c r="I921" s="353"/>
      <c r="J921" s="353"/>
      <c r="K921" s="353"/>
      <c r="L921" s="353"/>
      <c r="M921" s="353"/>
      <c r="N921" s="353"/>
      <c r="O921" s="353"/>
      <c r="P921" s="353"/>
      <c r="Q921" s="353"/>
      <c r="R921" s="353"/>
      <c r="S921" s="353"/>
      <c r="T921" s="353"/>
      <c r="U921" s="353"/>
      <c r="V921" s="353"/>
      <c r="W921" s="353"/>
      <c r="X921" s="353"/>
      <c r="Y921" s="353"/>
    </row>
    <row r="922" spans="1:25">
      <c r="A922" s="35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2" t="s">
        <v>203</v>
      </c>
      <c r="B955" s="353" t="s">
        <v>208</v>
      </c>
      <c r="C955" s="353"/>
      <c r="D955" s="353"/>
      <c r="E955" s="353"/>
      <c r="F955" s="353"/>
      <c r="G955" s="353"/>
      <c r="H955" s="353"/>
      <c r="I955" s="353"/>
      <c r="J955" s="353"/>
      <c r="K955" s="353"/>
      <c r="L955" s="353"/>
      <c r="M955" s="353"/>
      <c r="N955" s="353"/>
      <c r="O955" s="353"/>
      <c r="P955" s="353"/>
      <c r="Q955" s="353"/>
      <c r="R955" s="353"/>
      <c r="S955" s="353"/>
      <c r="T955" s="353"/>
      <c r="U955" s="353"/>
      <c r="V955" s="353"/>
      <c r="W955" s="353"/>
      <c r="X955" s="353"/>
      <c r="Y955" s="353"/>
    </row>
    <row r="956" spans="1:25">
      <c r="A956" s="35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2" t="s">
        <v>203</v>
      </c>
      <c r="B989" s="354" t="s">
        <v>298</v>
      </c>
      <c r="C989" s="354"/>
      <c r="D989" s="354"/>
      <c r="E989" s="354"/>
      <c r="F989" s="354"/>
      <c r="G989" s="354"/>
      <c r="H989" s="354"/>
      <c r="I989" s="354"/>
      <c r="J989" s="354"/>
      <c r="K989" s="354"/>
      <c r="L989" s="354"/>
      <c r="M989" s="354"/>
      <c r="N989" s="354"/>
      <c r="O989" s="354"/>
      <c r="P989" s="354"/>
      <c r="Q989" s="354"/>
      <c r="R989" s="354"/>
      <c r="S989" s="354"/>
      <c r="T989" s="354"/>
      <c r="U989" s="354"/>
      <c r="V989" s="354"/>
      <c r="W989" s="354"/>
      <c r="X989" s="354"/>
      <c r="Y989" s="354"/>
    </row>
    <row r="990" spans="1:25">
      <c r="A990" s="35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2" t="s">
        <v>203</v>
      </c>
      <c r="B1023" s="355" t="s">
        <v>299</v>
      </c>
      <c r="C1023" s="355"/>
      <c r="D1023" s="355"/>
      <c r="E1023" s="355"/>
      <c r="F1023" s="355"/>
      <c r="G1023" s="355"/>
      <c r="H1023" s="355"/>
      <c r="I1023" s="355"/>
      <c r="J1023" s="355"/>
      <c r="K1023" s="355"/>
      <c r="L1023" s="355"/>
      <c r="M1023" s="355"/>
      <c r="N1023" s="355"/>
      <c r="O1023" s="355"/>
      <c r="P1023" s="355"/>
      <c r="Q1023" s="355"/>
      <c r="R1023" s="355"/>
      <c r="S1023" s="355"/>
      <c r="T1023" s="355"/>
      <c r="U1023" s="355"/>
      <c r="V1023" s="355"/>
      <c r="W1023" s="355"/>
      <c r="X1023" s="355"/>
      <c r="Y1023" s="355"/>
    </row>
    <row r="1024" spans="1:25">
      <c r="A1024" s="35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2" t="s">
        <v>203</v>
      </c>
      <c r="B1057" s="353" t="s">
        <v>214</v>
      </c>
      <c r="C1057" s="353"/>
      <c r="D1057" s="353"/>
      <c r="E1057" s="353"/>
      <c r="F1057" s="353"/>
      <c r="G1057" s="353"/>
      <c r="H1057" s="353"/>
      <c r="I1057" s="353"/>
      <c r="J1057" s="353"/>
      <c r="K1057" s="353"/>
      <c r="L1057" s="353"/>
      <c r="M1057" s="353"/>
      <c r="N1057" s="353"/>
      <c r="O1057" s="353"/>
      <c r="P1057" s="353"/>
      <c r="Q1057" s="353"/>
      <c r="R1057" s="353"/>
      <c r="S1057" s="353"/>
      <c r="T1057" s="353"/>
      <c r="U1057" s="353"/>
      <c r="V1057" s="353"/>
      <c r="W1057" s="353"/>
      <c r="X1057" s="353"/>
      <c r="Y1057" s="353"/>
    </row>
    <row r="1058" spans="1:25">
      <c r="A1058" s="35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2" t="s">
        <v>203</v>
      </c>
      <c r="B1091" s="353" t="s">
        <v>305</v>
      </c>
      <c r="C1091" s="353"/>
      <c r="D1091" s="353"/>
      <c r="E1091" s="353"/>
      <c r="F1091" s="353"/>
      <c r="G1091" s="353"/>
      <c r="H1091" s="353"/>
      <c r="I1091" s="353"/>
      <c r="J1091" s="353"/>
      <c r="K1091" s="353"/>
      <c r="L1091" s="353"/>
      <c r="M1091" s="353"/>
      <c r="N1091" s="353"/>
      <c r="O1091" s="353"/>
      <c r="P1091" s="353"/>
      <c r="Q1091" s="353"/>
      <c r="R1091" s="353"/>
      <c r="S1091" s="353"/>
      <c r="T1091" s="353"/>
      <c r="U1091" s="353"/>
      <c r="V1091" s="353"/>
      <c r="W1091" s="353"/>
      <c r="X1091" s="353"/>
      <c r="Y1091" s="353"/>
    </row>
    <row r="1092" spans="1:25">
      <c r="A1092" s="35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9" t="s">
        <v>215</v>
      </c>
      <c r="C1125" s="359"/>
      <c r="D1125" s="359"/>
      <c r="E1125" s="359"/>
      <c r="F1125" s="359"/>
      <c r="G1125" s="359"/>
      <c r="H1125" s="359"/>
      <c r="I1125" s="359"/>
      <c r="J1125" s="359"/>
      <c r="K1125" s="359"/>
      <c r="L1125" s="359"/>
      <c r="M1125" s="359"/>
      <c r="N1125" s="359"/>
      <c r="O1125" s="359"/>
      <c r="P1125" s="359"/>
      <c r="Q1125" s="35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9" t="s">
        <v>216</v>
      </c>
      <c r="C1126" s="359"/>
      <c r="D1126" s="359"/>
      <c r="E1126" s="359"/>
      <c r="F1126" s="359"/>
      <c r="G1126" s="359"/>
      <c r="H1126" s="359"/>
      <c r="I1126" s="359"/>
      <c r="J1126" s="359"/>
      <c r="K1126" s="359"/>
      <c r="L1126" s="359"/>
      <c r="M1126" s="359"/>
      <c r="N1126" s="359"/>
      <c r="O1126" s="359"/>
      <c r="P1126" s="359"/>
      <c r="Q1126" s="35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6"/>
      <c r="C1132" s="356"/>
      <c r="D1132" s="356"/>
      <c r="E1132" s="356"/>
      <c r="F1132" s="356"/>
      <c r="G1132" s="356"/>
      <c r="H1132" s="356"/>
      <c r="I1132" s="356"/>
      <c r="J1132" s="356"/>
      <c r="K1132" s="356"/>
      <c r="L1132" s="356"/>
      <c r="M1132" s="356"/>
      <c r="N1132" s="356" t="s">
        <v>30</v>
      </c>
      <c r="O1132" s="356"/>
      <c r="P1132" s="356"/>
      <c r="Q1132" s="356"/>
      <c r="R1132" s="356"/>
    </row>
    <row r="1133" spans="1:129">
      <c r="A1133" s="150"/>
      <c r="B1133" s="356"/>
      <c r="C1133" s="356"/>
      <c r="D1133" s="356"/>
      <c r="E1133" s="356"/>
      <c r="F1133" s="356"/>
      <c r="G1133" s="356"/>
      <c r="H1133" s="356"/>
      <c r="I1133" s="356"/>
      <c r="J1133" s="356"/>
      <c r="K1133" s="356"/>
      <c r="L1133" s="356"/>
      <c r="M1133" s="35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7" t="s">
        <v>212</v>
      </c>
      <c r="C1134" s="357"/>
      <c r="D1134" s="357"/>
      <c r="E1134" s="357"/>
      <c r="F1134" s="357"/>
      <c r="G1134" s="357"/>
      <c r="H1134" s="357"/>
      <c r="I1134" s="357"/>
      <c r="J1134" s="357"/>
      <c r="K1134" s="357"/>
      <c r="L1134" s="357"/>
      <c r="M1134" s="35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6"/>
      <c r="C1138" s="356"/>
      <c r="D1138" s="356"/>
      <c r="E1138" s="356"/>
      <c r="F1138" s="356"/>
      <c r="G1138" s="356"/>
      <c r="H1138" s="356"/>
      <c r="I1138" s="356"/>
      <c r="J1138" s="356"/>
      <c r="K1138" s="356"/>
      <c r="L1138" s="356"/>
      <c r="M1138" s="356"/>
      <c r="N1138" s="120" t="s">
        <v>297</v>
      </c>
    </row>
    <row r="1139" spans="2:14" ht="31.5" customHeight="1">
      <c r="B1139" s="360" t="s">
        <v>301</v>
      </c>
      <c r="C1139" s="353"/>
      <c r="D1139" s="353"/>
      <c r="E1139" s="353"/>
      <c r="F1139" s="353"/>
      <c r="G1139" s="353"/>
      <c r="H1139" s="353"/>
      <c r="I1139" s="353"/>
      <c r="J1139" s="353"/>
      <c r="K1139" s="353"/>
      <c r="L1139" s="353"/>
      <c r="M1139" s="353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90" t="s">
        <v>330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AB1" s="143"/>
      <c r="AC1" s="143"/>
    </row>
    <row r="2" spans="1:30" ht="15.75" customHeight="1">
      <c r="A2" s="392" t="s">
        <v>282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</row>
    <row r="3" spans="1:30">
      <c r="A3" s="392"/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  <c r="AB3" s="143"/>
      <c r="AC3" s="143"/>
    </row>
    <row r="4" spans="1:30" ht="39" customHeight="1">
      <c r="A4" s="367" t="s">
        <v>280</v>
      </c>
      <c r="B4" s="367"/>
      <c r="C4" s="367"/>
      <c r="D4" s="367"/>
      <c r="E4" s="367"/>
      <c r="F4" s="367"/>
      <c r="G4" s="367" t="s">
        <v>244</v>
      </c>
      <c r="H4" s="368" t="s">
        <v>244</v>
      </c>
      <c r="I4" s="368"/>
      <c r="J4" s="368"/>
      <c r="K4" s="369" t="e">
        <f>#REF!</f>
        <v>#REF!</v>
      </c>
      <c r="L4" s="370"/>
      <c r="M4" s="370"/>
      <c r="N4" s="370"/>
      <c r="O4" s="370"/>
      <c r="P4" s="371"/>
      <c r="Q4" s="226"/>
    </row>
    <row r="5" spans="1:30" ht="15.75" customHeight="1">
      <c r="A5" s="392" t="s">
        <v>284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</row>
    <row r="6" spans="1:30" ht="27.75" customHeight="1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  <c r="T6" s="392"/>
      <c r="U6" s="392"/>
      <c r="V6" s="392"/>
      <c r="W6" s="392"/>
      <c r="X6" s="392"/>
      <c r="Y6" s="392"/>
    </row>
    <row r="7" spans="1:30" ht="42.75" customHeight="1">
      <c r="A7" s="391" t="s">
        <v>281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226"/>
    </row>
    <row r="8" spans="1:30">
      <c r="A8" s="373" t="s">
        <v>245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</row>
    <row r="9" spans="1:30" ht="15.75" customHeight="1">
      <c r="A9" s="374" t="s">
        <v>246</v>
      </c>
      <c r="B9" s="374"/>
      <c r="C9" s="374"/>
      <c r="D9" s="374"/>
      <c r="E9" s="374"/>
      <c r="F9" s="374"/>
      <c r="G9" s="374"/>
      <c r="H9" s="372" t="s">
        <v>244</v>
      </c>
      <c r="I9" s="372"/>
      <c r="J9" s="372"/>
      <c r="K9" s="375" t="e">
        <f>#REF!</f>
        <v>#REF!</v>
      </c>
      <c r="L9" s="375"/>
      <c r="M9" s="375"/>
      <c r="N9" s="375"/>
      <c r="O9" s="375"/>
      <c r="P9" s="375"/>
      <c r="Q9" s="226"/>
      <c r="AB9" s="143"/>
      <c r="AC9" s="143"/>
    </row>
    <row r="10" spans="1:30">
      <c r="A10" s="374" t="s">
        <v>247</v>
      </c>
      <c r="B10" s="374"/>
      <c r="C10" s="374"/>
      <c r="D10" s="374"/>
      <c r="E10" s="374"/>
      <c r="F10" s="374"/>
      <c r="G10" s="374"/>
      <c r="H10" s="372" t="s">
        <v>244</v>
      </c>
      <c r="I10" s="372"/>
      <c r="J10" s="372"/>
      <c r="K10" s="375" t="e">
        <f>#REF!</f>
        <v>#REF!</v>
      </c>
      <c r="L10" s="375"/>
      <c r="M10" s="375"/>
      <c r="N10" s="375"/>
      <c r="O10" s="375"/>
      <c r="P10" s="375"/>
      <c r="Q10" s="226"/>
    </row>
    <row r="11" spans="1:30">
      <c r="A11" s="374" t="s">
        <v>248</v>
      </c>
      <c r="B11" s="374"/>
      <c r="C11" s="374"/>
      <c r="D11" s="374"/>
      <c r="E11" s="374"/>
      <c r="F11" s="374"/>
      <c r="G11" s="374"/>
      <c r="H11" s="372" t="s">
        <v>244</v>
      </c>
      <c r="I11" s="372"/>
      <c r="J11" s="372"/>
      <c r="K11" s="375" t="e">
        <f>#REF!</f>
        <v>#REF!</v>
      </c>
      <c r="L11" s="375"/>
      <c r="M11" s="375"/>
      <c r="N11" s="375"/>
      <c r="O11" s="375"/>
      <c r="P11" s="375"/>
      <c r="Q11" s="226"/>
    </row>
    <row r="12" spans="1:30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  <c r="AB12" s="227"/>
      <c r="AC12" s="227"/>
      <c r="AD12" s="228"/>
    </row>
    <row r="13" spans="1:30">
      <c r="A13" s="374" t="s">
        <v>246</v>
      </c>
      <c r="B13" s="374"/>
      <c r="C13" s="374"/>
      <c r="D13" s="374"/>
      <c r="E13" s="374"/>
      <c r="F13" s="374"/>
      <c r="G13" s="374"/>
      <c r="H13" s="372" t="s">
        <v>244</v>
      </c>
      <c r="I13" s="372"/>
      <c r="J13" s="372"/>
      <c r="K13" s="369" t="e">
        <f>#REF!</f>
        <v>#REF!</v>
      </c>
      <c r="L13" s="370"/>
      <c r="M13" s="370"/>
      <c r="N13" s="370"/>
      <c r="O13" s="370"/>
      <c r="P13" s="371"/>
      <c r="Q13" s="226"/>
      <c r="AB13" s="228"/>
      <c r="AC13" s="228"/>
      <c r="AD13" s="228"/>
    </row>
    <row r="14" spans="1:30">
      <c r="A14" s="374" t="s">
        <v>250</v>
      </c>
      <c r="B14" s="374"/>
      <c r="C14" s="374"/>
      <c r="D14" s="374"/>
      <c r="E14" s="374"/>
      <c r="F14" s="374"/>
      <c r="G14" s="374"/>
      <c r="H14" s="372" t="s">
        <v>244</v>
      </c>
      <c r="I14" s="372"/>
      <c r="J14" s="372"/>
      <c r="K14" s="369" t="e">
        <f>#REF!</f>
        <v>#REF!</v>
      </c>
      <c r="L14" s="370"/>
      <c r="M14" s="370"/>
      <c r="N14" s="370"/>
      <c r="O14" s="370"/>
      <c r="P14" s="371"/>
      <c r="Q14" s="226"/>
      <c r="AB14" s="228"/>
      <c r="AC14" s="228"/>
      <c r="AD14" s="228"/>
    </row>
    <row r="15" spans="1:30">
      <c r="A15" s="376"/>
      <c r="B15" s="376"/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6"/>
      <c r="P15" s="376"/>
      <c r="Q15" s="226"/>
      <c r="AB15" s="228"/>
      <c r="AC15" s="228"/>
      <c r="AD15" s="228"/>
    </row>
    <row r="16" spans="1:30" ht="30" customHeight="1">
      <c r="A16" s="392" t="s">
        <v>285</v>
      </c>
      <c r="B16" s="392"/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392"/>
      <c r="AB16" s="227"/>
      <c r="AC16" s="227"/>
      <c r="AD16" s="228"/>
    </row>
    <row r="17" spans="1:75" ht="67.5" customHeight="1">
      <c r="A17" s="377" t="s">
        <v>288</v>
      </c>
      <c r="B17" s="378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  <c r="X17" s="378"/>
      <c r="Y17" s="378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33" t="s">
        <v>276</v>
      </c>
      <c r="J51" s="333"/>
      <c r="K51" s="333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2" t="s">
        <v>286</v>
      </c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7" t="s">
        <v>289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3" t="s">
        <v>290</v>
      </c>
      <c r="B88" s="383"/>
      <c r="C88" s="383"/>
      <c r="D88" s="383"/>
      <c r="E88" s="383"/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3" t="s">
        <v>291</v>
      </c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3"/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393"/>
      <c r="P156" s="393"/>
      <c r="Q156" s="226"/>
    </row>
    <row r="157" spans="1:75" ht="47.25" customHeight="1">
      <c r="A157" s="394" t="s">
        <v>278</v>
      </c>
      <c r="B157" s="395"/>
      <c r="C157" s="395"/>
      <c r="D157" s="395"/>
      <c r="E157" s="395"/>
      <c r="F157" s="395"/>
      <c r="G157" s="395"/>
      <c r="H157" s="395"/>
      <c r="I157" s="395"/>
      <c r="J157" s="395"/>
      <c r="K157" s="396"/>
      <c r="L157" s="387" t="e">
        <f>#REF!</f>
        <v>#REF!</v>
      </c>
      <c r="M157" s="388"/>
      <c r="N157" s="388"/>
      <c r="O157" s="388"/>
      <c r="P157" s="389"/>
      <c r="Q157" s="226"/>
    </row>
    <row r="158" spans="1:75" ht="48.75" customHeight="1">
      <c r="A158" s="394" t="s">
        <v>279</v>
      </c>
      <c r="B158" s="395"/>
      <c r="C158" s="395"/>
      <c r="D158" s="395"/>
      <c r="E158" s="395"/>
      <c r="F158" s="395"/>
      <c r="G158" s="395"/>
      <c r="H158" s="395"/>
      <c r="I158" s="395"/>
      <c r="J158" s="395"/>
      <c r="K158" s="396"/>
      <c r="L158" s="387" t="e">
        <f>#REF!</f>
        <v>#REF!</v>
      </c>
      <c r="M158" s="388"/>
      <c r="N158" s="388"/>
      <c r="O158" s="388"/>
      <c r="P158" s="389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4" t="s">
        <v>275</v>
      </c>
      <c r="B160" s="385"/>
      <c r="C160" s="385"/>
      <c r="D160" s="385"/>
      <c r="E160" s="385"/>
      <c r="F160" s="385"/>
      <c r="G160" s="385"/>
      <c r="H160" s="386"/>
      <c r="I160" s="333" t="s">
        <v>276</v>
      </c>
      <c r="J160" s="333"/>
      <c r="K160" s="333"/>
      <c r="L160" s="387" t="e">
        <f>#REF!</f>
        <v>#REF!</v>
      </c>
      <c r="M160" s="388"/>
      <c r="N160" s="388"/>
      <c r="O160" s="388"/>
      <c r="P160" s="389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90" t="s">
        <v>331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25" ht="15.75" customHeight="1">
      <c r="A2" s="392" t="s">
        <v>282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  <c r="V2" s="392"/>
      <c r="W2" s="392"/>
      <c r="X2" s="392"/>
      <c r="Y2" s="392"/>
    </row>
    <row r="3" spans="1:25">
      <c r="A3" s="392"/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</row>
    <row r="4" spans="1:25" ht="39" customHeight="1">
      <c r="A4" s="367" t="s">
        <v>280</v>
      </c>
      <c r="B4" s="367"/>
      <c r="C4" s="367"/>
      <c r="D4" s="367"/>
      <c r="E4" s="367"/>
      <c r="F4" s="367"/>
      <c r="G4" s="367" t="s">
        <v>244</v>
      </c>
      <c r="H4" s="368" t="s">
        <v>244</v>
      </c>
      <c r="I4" s="368"/>
      <c r="J4" s="368"/>
      <c r="K4" s="397" t="e">
        <f>#REF!</f>
        <v>#REF!</v>
      </c>
      <c r="L4" s="398"/>
      <c r="M4" s="398"/>
      <c r="N4" s="398"/>
      <c r="O4" s="398"/>
      <c r="P4" s="399"/>
      <c r="Q4" s="226"/>
    </row>
    <row r="5" spans="1:25" ht="15.75" customHeight="1">
      <c r="A5" s="392" t="s">
        <v>283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  <c r="U5" s="392"/>
      <c r="V5" s="392"/>
      <c r="W5" s="392"/>
      <c r="X5" s="392"/>
      <c r="Y5" s="392"/>
    </row>
    <row r="6" spans="1:25" ht="27.75" customHeight="1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2"/>
      <c r="Q6" s="392"/>
      <c r="R6" s="392"/>
      <c r="S6" s="392"/>
      <c r="T6" s="392"/>
      <c r="U6" s="392"/>
      <c r="V6" s="392"/>
      <c r="W6" s="392"/>
      <c r="X6" s="392"/>
      <c r="Y6" s="392"/>
    </row>
    <row r="7" spans="1:25" ht="42.75" customHeight="1">
      <c r="A7" s="391" t="s">
        <v>281</v>
      </c>
      <c r="B7" s="391"/>
      <c r="C7" s="391"/>
      <c r="D7" s="391"/>
      <c r="E7" s="391"/>
      <c r="F7" s="391"/>
      <c r="G7" s="391"/>
      <c r="H7" s="391"/>
      <c r="I7" s="391"/>
      <c r="J7" s="391"/>
      <c r="K7" s="391"/>
      <c r="L7" s="391"/>
      <c r="M7" s="391"/>
      <c r="N7" s="391"/>
      <c r="O7" s="391"/>
      <c r="P7" s="391"/>
      <c r="Q7" s="226"/>
    </row>
    <row r="8" spans="1:25">
      <c r="A8" s="373" t="s">
        <v>245</v>
      </c>
      <c r="B8" s="373"/>
      <c r="C8" s="373"/>
      <c r="D8" s="373"/>
      <c r="E8" s="373"/>
      <c r="F8" s="373"/>
      <c r="G8" s="373"/>
      <c r="H8" s="373"/>
      <c r="I8" s="373"/>
      <c r="J8" s="373"/>
      <c r="K8" s="373"/>
      <c r="L8" s="373"/>
      <c r="M8" s="373"/>
      <c r="N8" s="373"/>
      <c r="O8" s="373"/>
      <c r="P8" s="373"/>
    </row>
    <row r="9" spans="1:25" ht="15.75" customHeight="1">
      <c r="A9" s="367" t="s">
        <v>246</v>
      </c>
      <c r="B9" s="367"/>
      <c r="C9" s="367"/>
      <c r="D9" s="367"/>
      <c r="E9" s="367"/>
      <c r="F9" s="367"/>
      <c r="G9" s="367"/>
      <c r="H9" s="368" t="s">
        <v>244</v>
      </c>
      <c r="I9" s="368"/>
      <c r="J9" s="368"/>
      <c r="K9" s="403" t="e">
        <f>#REF!</f>
        <v>#REF!</v>
      </c>
      <c r="L9" s="403"/>
      <c r="M9" s="403"/>
      <c r="N9" s="403"/>
      <c r="O9" s="403"/>
      <c r="P9" s="403"/>
      <c r="Q9" s="226"/>
    </row>
    <row r="10" spans="1:25">
      <c r="A10" s="367" t="s">
        <v>247</v>
      </c>
      <c r="B10" s="367"/>
      <c r="C10" s="367"/>
      <c r="D10" s="367"/>
      <c r="E10" s="367"/>
      <c r="F10" s="367"/>
      <c r="G10" s="367"/>
      <c r="H10" s="368" t="s">
        <v>244</v>
      </c>
      <c r="I10" s="368"/>
      <c r="J10" s="368"/>
      <c r="K10" s="403" t="e">
        <f>#REF!</f>
        <v>#REF!</v>
      </c>
      <c r="L10" s="403"/>
      <c r="M10" s="403"/>
      <c r="N10" s="403"/>
      <c r="O10" s="403"/>
      <c r="P10" s="403"/>
      <c r="Q10" s="226"/>
    </row>
    <row r="11" spans="1:25">
      <c r="A11" s="367" t="s">
        <v>248</v>
      </c>
      <c r="B11" s="367"/>
      <c r="C11" s="367"/>
      <c r="D11" s="367"/>
      <c r="E11" s="367"/>
      <c r="F11" s="367"/>
      <c r="G11" s="367"/>
      <c r="H11" s="368" t="s">
        <v>244</v>
      </c>
      <c r="I11" s="368"/>
      <c r="J11" s="368"/>
      <c r="K11" s="403" t="e">
        <f>#REF!</f>
        <v>#REF!</v>
      </c>
      <c r="L11" s="403"/>
      <c r="M11" s="403"/>
      <c r="N11" s="403"/>
      <c r="O11" s="403"/>
      <c r="P11" s="403"/>
      <c r="Q11" s="226"/>
    </row>
    <row r="12" spans="1:25">
      <c r="A12" s="373" t="s">
        <v>249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</row>
    <row r="13" spans="1:25">
      <c r="A13" s="367" t="s">
        <v>246</v>
      </c>
      <c r="B13" s="367"/>
      <c r="C13" s="367"/>
      <c r="D13" s="367"/>
      <c r="E13" s="367"/>
      <c r="F13" s="367"/>
      <c r="G13" s="367"/>
      <c r="H13" s="368" t="s">
        <v>244</v>
      </c>
      <c r="I13" s="368"/>
      <c r="J13" s="368"/>
      <c r="K13" s="400" t="e">
        <f>#REF!</f>
        <v>#REF!</v>
      </c>
      <c r="L13" s="401"/>
      <c r="M13" s="401"/>
      <c r="N13" s="401"/>
      <c r="O13" s="401"/>
      <c r="P13" s="402"/>
      <c r="Q13" s="226"/>
    </row>
    <row r="14" spans="1:25">
      <c r="A14" s="367" t="s">
        <v>250</v>
      </c>
      <c r="B14" s="367"/>
      <c r="C14" s="367"/>
      <c r="D14" s="367"/>
      <c r="E14" s="367"/>
      <c r="F14" s="367"/>
      <c r="G14" s="367"/>
      <c r="H14" s="368" t="s">
        <v>244</v>
      </c>
      <c r="I14" s="368"/>
      <c r="J14" s="368"/>
      <c r="K14" s="400" t="e">
        <f>#REF!</f>
        <v>#REF!</v>
      </c>
      <c r="L14" s="401"/>
      <c r="M14" s="401"/>
      <c r="N14" s="401"/>
      <c r="O14" s="401"/>
      <c r="P14" s="402"/>
      <c r="Q14" s="226"/>
    </row>
    <row r="15" spans="1:25">
      <c r="A15" s="376"/>
      <c r="B15" s="376"/>
      <c r="C15" s="376"/>
      <c r="D15" s="376"/>
      <c r="E15" s="376"/>
      <c r="F15" s="376"/>
      <c r="G15" s="376"/>
      <c r="H15" s="376"/>
      <c r="I15" s="376"/>
      <c r="J15" s="376"/>
      <c r="K15" s="376"/>
      <c r="L15" s="376"/>
      <c r="M15" s="376"/>
      <c r="N15" s="376"/>
      <c r="O15" s="376"/>
      <c r="P15" s="376"/>
      <c r="Q15" s="226"/>
    </row>
    <row r="16" spans="1:25" ht="30" customHeight="1">
      <c r="A16" s="392" t="s">
        <v>285</v>
      </c>
      <c r="B16" s="392"/>
      <c r="C16" s="392"/>
      <c r="D16" s="392"/>
      <c r="E16" s="392"/>
      <c r="F16" s="392"/>
      <c r="G16" s="392"/>
      <c r="H16" s="392"/>
      <c r="I16" s="392"/>
      <c r="J16" s="392"/>
      <c r="K16" s="392"/>
      <c r="L16" s="392"/>
      <c r="M16" s="392"/>
      <c r="N16" s="392"/>
      <c r="O16" s="392"/>
      <c r="P16" s="392"/>
      <c r="Q16" s="392"/>
      <c r="R16" s="392"/>
      <c r="S16" s="392"/>
      <c r="T16" s="392"/>
      <c r="U16" s="392"/>
      <c r="V16" s="392"/>
      <c r="W16" s="392"/>
      <c r="X16" s="392"/>
      <c r="Y16" s="392"/>
    </row>
    <row r="17" spans="1:75" ht="45.75" customHeight="1">
      <c r="A17" s="377" t="s">
        <v>288</v>
      </c>
      <c r="B17" s="378"/>
      <c r="C17" s="378"/>
      <c r="D17" s="378"/>
      <c r="E17" s="378"/>
      <c r="F17" s="378"/>
      <c r="G17" s="378"/>
      <c r="H17" s="378"/>
      <c r="I17" s="378"/>
      <c r="J17" s="378"/>
      <c r="K17" s="378"/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  <c r="X17" s="378"/>
      <c r="Y17" s="37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9" t="s">
        <v>275</v>
      </c>
      <c r="B51" s="379"/>
      <c r="C51" s="379"/>
      <c r="D51" s="379"/>
      <c r="E51" s="379"/>
      <c r="F51" s="379"/>
      <c r="G51" s="379"/>
      <c r="H51" s="379"/>
      <c r="I51" s="333" t="s">
        <v>276</v>
      </c>
      <c r="J51" s="333"/>
      <c r="K51" s="333"/>
      <c r="L51" s="380" t="e">
        <f>#REF!</f>
        <v>#REF!</v>
      </c>
      <c r="M51" s="381"/>
      <c r="N51" s="381"/>
      <c r="O51" s="381"/>
      <c r="P51" s="382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2" t="s">
        <v>287</v>
      </c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7" t="s">
        <v>289</v>
      </c>
      <c r="B54" s="378"/>
      <c r="C54" s="378"/>
      <c r="D54" s="378"/>
      <c r="E54" s="378"/>
      <c r="F54" s="378"/>
      <c r="G54" s="378"/>
      <c r="H54" s="378"/>
      <c r="I54" s="378"/>
      <c r="J54" s="378"/>
      <c r="K54" s="378"/>
      <c r="L54" s="378"/>
      <c r="M54" s="378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3" t="s">
        <v>290</v>
      </c>
      <c r="B88" s="383"/>
      <c r="C88" s="383"/>
      <c r="D88" s="383"/>
      <c r="E88" s="383"/>
      <c r="F88" s="383"/>
      <c r="G88" s="383"/>
      <c r="H88" s="383"/>
      <c r="I88" s="383"/>
      <c r="J88" s="383"/>
      <c r="K88" s="383"/>
      <c r="L88" s="383"/>
      <c r="M88" s="383"/>
      <c r="N88" s="383"/>
      <c r="O88" s="383"/>
      <c r="P88" s="383"/>
      <c r="Q88" s="383"/>
      <c r="R88" s="383"/>
      <c r="S88" s="383"/>
      <c r="T88" s="383"/>
      <c r="U88" s="383"/>
      <c r="V88" s="383"/>
      <c r="W88" s="383"/>
      <c r="X88" s="383"/>
      <c r="Y88" s="383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3" t="s">
        <v>291</v>
      </c>
      <c r="B122" s="383"/>
      <c r="C122" s="383"/>
      <c r="D122" s="383"/>
      <c r="E122" s="383"/>
      <c r="F122" s="383"/>
      <c r="G122" s="383"/>
      <c r="H122" s="383"/>
      <c r="I122" s="383"/>
      <c r="J122" s="383"/>
      <c r="K122" s="383"/>
      <c r="L122" s="383"/>
      <c r="M122" s="383"/>
      <c r="N122" s="383"/>
      <c r="O122" s="383"/>
      <c r="P122" s="383"/>
      <c r="Q122" s="383"/>
      <c r="R122" s="383"/>
      <c r="S122" s="383"/>
      <c r="T122" s="383"/>
      <c r="U122" s="383"/>
      <c r="V122" s="383"/>
      <c r="W122" s="383"/>
      <c r="X122" s="383"/>
      <c r="Y122" s="383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3"/>
      <c r="B156" s="393"/>
      <c r="C156" s="393"/>
      <c r="D156" s="393"/>
      <c r="E156" s="393"/>
      <c r="F156" s="393"/>
      <c r="G156" s="393"/>
      <c r="H156" s="393"/>
      <c r="I156" s="393"/>
      <c r="J156" s="393"/>
      <c r="K156" s="393"/>
      <c r="L156" s="393"/>
      <c r="M156" s="393"/>
      <c r="N156" s="393"/>
      <c r="O156" s="393"/>
      <c r="P156" s="393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4" t="s">
        <v>278</v>
      </c>
      <c r="B157" s="395"/>
      <c r="C157" s="395"/>
      <c r="D157" s="395"/>
      <c r="E157" s="395"/>
      <c r="F157" s="395"/>
      <c r="G157" s="395"/>
      <c r="H157" s="395"/>
      <c r="I157" s="395"/>
      <c r="J157" s="395"/>
      <c r="K157" s="396"/>
      <c r="L157" s="387" t="e">
        <f>#REF!</f>
        <v>#REF!</v>
      </c>
      <c r="M157" s="388"/>
      <c r="N157" s="388"/>
      <c r="O157" s="388"/>
      <c r="P157" s="389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4" t="s">
        <v>279</v>
      </c>
      <c r="B158" s="395"/>
      <c r="C158" s="395"/>
      <c r="D158" s="395"/>
      <c r="E158" s="395"/>
      <c r="F158" s="395"/>
      <c r="G158" s="395"/>
      <c r="H158" s="395"/>
      <c r="I158" s="395"/>
      <c r="J158" s="395"/>
      <c r="K158" s="396"/>
      <c r="L158" s="387" t="e">
        <f>#REF!</f>
        <v>#REF!</v>
      </c>
      <c r="M158" s="388"/>
      <c r="N158" s="388"/>
      <c r="O158" s="388"/>
      <c r="P158" s="389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4" t="s">
        <v>275</v>
      </c>
      <c r="B160" s="385"/>
      <c r="C160" s="385"/>
      <c r="D160" s="385"/>
      <c r="E160" s="385"/>
      <c r="F160" s="385"/>
      <c r="G160" s="385"/>
      <c r="H160" s="386"/>
      <c r="I160" s="333" t="s">
        <v>276</v>
      </c>
      <c r="J160" s="333"/>
      <c r="K160" s="333"/>
      <c r="L160" s="387" t="e">
        <f>#REF!</f>
        <v>#REF!</v>
      </c>
      <c r="M160" s="388"/>
      <c r="N160" s="388"/>
      <c r="O160" s="388"/>
      <c r="P160" s="389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7" t="s">
        <v>302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</row>
    <row r="2" spans="1:75">
      <c r="A2" s="404"/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  <c r="Q2" s="185"/>
    </row>
    <row r="3" spans="1:75" ht="30" customHeight="1">
      <c r="A3" s="421" t="s">
        <v>285</v>
      </c>
      <c r="B3" s="421"/>
      <c r="C3" s="421"/>
      <c r="D3" s="421"/>
      <c r="E3" s="421"/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1"/>
      <c r="T3" s="421"/>
      <c r="U3" s="421"/>
      <c r="V3" s="421"/>
      <c r="W3" s="421"/>
      <c r="X3" s="421"/>
      <c r="Y3" s="421"/>
    </row>
    <row r="4" spans="1:75" ht="45.75" customHeight="1">
      <c r="A4" s="405" t="s">
        <v>288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1" t="s">
        <v>275</v>
      </c>
      <c r="B38" s="411"/>
      <c r="C38" s="411"/>
      <c r="D38" s="411"/>
      <c r="E38" s="411"/>
      <c r="F38" s="411"/>
      <c r="G38" s="411"/>
      <c r="H38" s="411"/>
      <c r="I38" s="412" t="s">
        <v>276</v>
      </c>
      <c r="J38" s="412"/>
      <c r="K38" s="412"/>
      <c r="L38" s="413" t="e">
        <f>#REF!</f>
        <v>#REF!</v>
      </c>
      <c r="M38" s="414"/>
      <c r="N38" s="414"/>
      <c r="O38" s="414"/>
      <c r="P38" s="415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1" t="s">
        <v>287</v>
      </c>
      <c r="B40" s="421"/>
      <c r="C40" s="421"/>
      <c r="D40" s="421"/>
      <c r="E40" s="421"/>
      <c r="F40" s="421"/>
      <c r="G40" s="421"/>
      <c r="H40" s="421"/>
      <c r="I40" s="421"/>
      <c r="J40" s="421"/>
      <c r="K40" s="421"/>
      <c r="L40" s="421"/>
      <c r="M40" s="421"/>
      <c r="N40" s="421"/>
      <c r="O40" s="421"/>
      <c r="P40" s="421"/>
      <c r="Q40" s="421"/>
      <c r="R40" s="421"/>
      <c r="S40" s="421"/>
      <c r="T40" s="421"/>
      <c r="U40" s="421"/>
      <c r="V40" s="421"/>
      <c r="W40" s="421"/>
      <c r="X40" s="421"/>
      <c r="Y40" s="421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5" t="s">
        <v>289</v>
      </c>
      <c r="B41" s="406"/>
      <c r="C41" s="406"/>
      <c r="D41" s="406"/>
      <c r="E41" s="406"/>
      <c r="F41" s="406"/>
      <c r="G41" s="406"/>
      <c r="H41" s="406"/>
      <c r="I41" s="406"/>
      <c r="J41" s="406"/>
      <c r="K41" s="406"/>
      <c r="L41" s="406"/>
      <c r="M41" s="406"/>
      <c r="N41" s="406"/>
      <c r="O41" s="406"/>
      <c r="P41" s="406"/>
      <c r="Q41" s="406"/>
      <c r="R41" s="406"/>
      <c r="S41" s="406"/>
      <c r="T41" s="406"/>
      <c r="U41" s="406"/>
      <c r="V41" s="406"/>
      <c r="W41" s="406"/>
      <c r="X41" s="406"/>
      <c r="Y41" s="406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6" t="s">
        <v>290</v>
      </c>
      <c r="B75" s="417"/>
      <c r="C75" s="417"/>
      <c r="D75" s="417"/>
      <c r="E75" s="417"/>
      <c r="F75" s="417"/>
      <c r="G75" s="417"/>
      <c r="H75" s="417"/>
      <c r="I75" s="417"/>
      <c r="J75" s="417"/>
      <c r="K75" s="417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417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6" t="s">
        <v>291</v>
      </c>
      <c r="B109" s="417"/>
      <c r="C109" s="417"/>
      <c r="D109" s="417"/>
      <c r="E109" s="417"/>
      <c r="F109" s="417"/>
      <c r="G109" s="417"/>
      <c r="H109" s="417"/>
      <c r="I109" s="417"/>
      <c r="J109" s="417"/>
      <c r="K109" s="417"/>
      <c r="L109" s="417"/>
      <c r="M109" s="417"/>
      <c r="N109" s="417"/>
      <c r="O109" s="417"/>
      <c r="P109" s="417"/>
      <c r="Q109" s="417"/>
      <c r="R109" s="417"/>
      <c r="S109" s="417"/>
      <c r="T109" s="417"/>
      <c r="U109" s="417"/>
      <c r="V109" s="417"/>
      <c r="W109" s="417"/>
      <c r="X109" s="417"/>
      <c r="Y109" s="417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2"/>
      <c r="B143" s="422"/>
      <c r="C143" s="422"/>
      <c r="D143" s="422"/>
      <c r="E143" s="422"/>
      <c r="F143" s="422"/>
      <c r="G143" s="422"/>
      <c r="H143" s="422"/>
      <c r="I143" s="422"/>
      <c r="J143" s="422"/>
      <c r="K143" s="422"/>
      <c r="L143" s="422"/>
      <c r="M143" s="422"/>
      <c r="N143" s="422"/>
      <c r="O143" s="422"/>
      <c r="P143" s="422"/>
      <c r="Q143" s="185"/>
    </row>
    <row r="144" spans="1:75" ht="47.25" customHeight="1">
      <c r="A144" s="423" t="s">
        <v>278</v>
      </c>
      <c r="B144" s="424"/>
      <c r="C144" s="424"/>
      <c r="D144" s="424"/>
      <c r="E144" s="424"/>
      <c r="F144" s="424"/>
      <c r="G144" s="424"/>
      <c r="H144" s="424"/>
      <c r="I144" s="424"/>
      <c r="J144" s="424"/>
      <c r="K144" s="425"/>
      <c r="L144" s="408" t="e">
        <f>#REF!</f>
        <v>#REF!</v>
      </c>
      <c r="M144" s="409"/>
      <c r="N144" s="409"/>
      <c r="O144" s="409"/>
      <c r="P144" s="410"/>
      <c r="Q144" s="185"/>
    </row>
    <row r="145" spans="1:18" ht="48.75" customHeight="1">
      <c r="A145" s="423" t="s">
        <v>279</v>
      </c>
      <c r="B145" s="424"/>
      <c r="C145" s="424"/>
      <c r="D145" s="424"/>
      <c r="E145" s="424"/>
      <c r="F145" s="424"/>
      <c r="G145" s="424"/>
      <c r="H145" s="424"/>
      <c r="I145" s="424"/>
      <c r="J145" s="424"/>
      <c r="K145" s="425"/>
      <c r="L145" s="408" t="e">
        <f>#REF!</f>
        <v>#REF!</v>
      </c>
      <c r="M145" s="409"/>
      <c r="N145" s="409"/>
      <c r="O145" s="409"/>
      <c r="P145" s="410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8" t="s">
        <v>275</v>
      </c>
      <c r="B147" s="419"/>
      <c r="C147" s="419"/>
      <c r="D147" s="419"/>
      <c r="E147" s="419"/>
      <c r="F147" s="419"/>
      <c r="G147" s="419"/>
      <c r="H147" s="420"/>
      <c r="I147" s="412" t="s">
        <v>276</v>
      </c>
      <c r="J147" s="412"/>
      <c r="K147" s="412"/>
      <c r="L147" s="408" t="e">
        <f>#REF!</f>
        <v>#REF!</v>
      </c>
      <c r="M147" s="409"/>
      <c r="N147" s="409"/>
      <c r="O147" s="409"/>
      <c r="P147" s="410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90" t="s">
        <v>332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75">
      <c r="A2" s="376"/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226"/>
    </row>
    <row r="3" spans="1:75" ht="30" customHeight="1">
      <c r="A3" s="392" t="s">
        <v>285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  <c r="W3" s="392"/>
      <c r="X3" s="392"/>
      <c r="Y3" s="392"/>
    </row>
    <row r="4" spans="1:75" ht="45.75" customHeight="1">
      <c r="A4" s="377" t="s">
        <v>288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9" t="s">
        <v>275</v>
      </c>
      <c r="B38" s="379"/>
      <c r="C38" s="379"/>
      <c r="D38" s="379"/>
      <c r="E38" s="379"/>
      <c r="F38" s="379"/>
      <c r="G38" s="379"/>
      <c r="H38" s="379"/>
      <c r="I38" s="333" t="s">
        <v>276</v>
      </c>
      <c r="J38" s="333"/>
      <c r="K38" s="333"/>
      <c r="L38" s="426" t="e">
        <f>#REF!</f>
        <v>#REF!</v>
      </c>
      <c r="M38" s="426"/>
      <c r="N38" s="426"/>
      <c r="O38" s="426"/>
      <c r="P38" s="426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2" t="s">
        <v>286</v>
      </c>
      <c r="B40" s="392"/>
      <c r="C40" s="392"/>
      <c r="D40" s="392"/>
      <c r="E40" s="392"/>
      <c r="F40" s="392"/>
      <c r="G40" s="392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W40" s="392"/>
      <c r="X40" s="392"/>
      <c r="Y40" s="392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7" t="s">
        <v>289</v>
      </c>
      <c r="B41" s="378"/>
      <c r="C41" s="378"/>
      <c r="D41" s="378"/>
      <c r="E41" s="378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  <c r="R41" s="378"/>
      <c r="S41" s="378"/>
      <c r="T41" s="378"/>
      <c r="U41" s="378"/>
      <c r="V41" s="378"/>
      <c r="W41" s="378"/>
      <c r="X41" s="378"/>
      <c r="Y41" s="37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7" t="s">
        <v>290</v>
      </c>
      <c r="B75" s="428"/>
      <c r="C75" s="428"/>
      <c r="D75" s="428"/>
      <c r="E75" s="428"/>
      <c r="F75" s="428"/>
      <c r="G75" s="428"/>
      <c r="H75" s="428"/>
      <c r="I75" s="428"/>
      <c r="J75" s="428"/>
      <c r="K75" s="428"/>
      <c r="L75" s="428"/>
      <c r="M75" s="428"/>
      <c r="N75" s="428"/>
      <c r="O75" s="428"/>
      <c r="P75" s="428"/>
      <c r="Q75" s="428"/>
      <c r="R75" s="428"/>
      <c r="S75" s="428"/>
      <c r="T75" s="428"/>
      <c r="U75" s="428"/>
      <c r="V75" s="428"/>
      <c r="W75" s="428"/>
      <c r="X75" s="428"/>
      <c r="Y75" s="428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3" t="s">
        <v>277</v>
      </c>
      <c r="B109" s="383"/>
      <c r="C109" s="383"/>
      <c r="D109" s="383"/>
      <c r="E109" s="383"/>
      <c r="F109" s="383"/>
      <c r="G109" s="383"/>
      <c r="H109" s="383"/>
      <c r="I109" s="383"/>
      <c r="J109" s="383"/>
      <c r="K109" s="383"/>
      <c r="L109" s="383"/>
      <c r="M109" s="383"/>
      <c r="N109" s="383"/>
      <c r="O109" s="383"/>
      <c r="P109" s="383"/>
      <c r="Q109" s="383"/>
      <c r="R109" s="383"/>
      <c r="S109" s="383"/>
      <c r="T109" s="383"/>
      <c r="U109" s="383"/>
      <c r="V109" s="383"/>
      <c r="W109" s="383"/>
      <c r="X109" s="383"/>
      <c r="Y109" s="383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3"/>
      <c r="B143" s="393"/>
      <c r="C143" s="393"/>
      <c r="D143" s="393"/>
      <c r="E143" s="393"/>
      <c r="F143" s="393"/>
      <c r="G143" s="393"/>
      <c r="H143" s="393"/>
      <c r="I143" s="393"/>
      <c r="J143" s="393"/>
      <c r="K143" s="393"/>
      <c r="L143" s="393"/>
      <c r="M143" s="393"/>
      <c r="N143" s="393"/>
      <c r="O143" s="393"/>
      <c r="P143" s="393"/>
      <c r="Q143" s="226"/>
    </row>
    <row r="144" spans="1:75" ht="47.25" customHeight="1">
      <c r="A144" s="394" t="s">
        <v>278</v>
      </c>
      <c r="B144" s="395"/>
      <c r="C144" s="395"/>
      <c r="D144" s="395"/>
      <c r="E144" s="395"/>
      <c r="F144" s="395"/>
      <c r="G144" s="395"/>
      <c r="H144" s="395"/>
      <c r="I144" s="395"/>
      <c r="J144" s="395"/>
      <c r="K144" s="396"/>
      <c r="L144" s="387" t="e">
        <f>#REF!</f>
        <v>#REF!</v>
      </c>
      <c r="M144" s="388"/>
      <c r="N144" s="388"/>
      <c r="O144" s="388"/>
      <c r="P144" s="389"/>
      <c r="Q144" s="226"/>
    </row>
    <row r="145" spans="1:18" ht="48.75" customHeight="1">
      <c r="A145" s="394" t="s">
        <v>279</v>
      </c>
      <c r="B145" s="395"/>
      <c r="C145" s="395"/>
      <c r="D145" s="395"/>
      <c r="E145" s="395"/>
      <c r="F145" s="395"/>
      <c r="G145" s="395"/>
      <c r="H145" s="395"/>
      <c r="I145" s="395"/>
      <c r="J145" s="395"/>
      <c r="K145" s="396"/>
      <c r="L145" s="387" t="e">
        <f>#REF!</f>
        <v>#REF!</v>
      </c>
      <c r="M145" s="388"/>
      <c r="N145" s="388"/>
      <c r="O145" s="388"/>
      <c r="P145" s="389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4" t="s">
        <v>275</v>
      </c>
      <c r="B147" s="385"/>
      <c r="C147" s="385"/>
      <c r="D147" s="385"/>
      <c r="E147" s="385"/>
      <c r="F147" s="385"/>
      <c r="G147" s="385"/>
      <c r="H147" s="386"/>
      <c r="I147" s="333" t="s">
        <v>276</v>
      </c>
      <c r="J147" s="333"/>
      <c r="K147" s="333"/>
      <c r="L147" s="387" t="e">
        <f>#REF!</f>
        <v>#REF!</v>
      </c>
      <c r="M147" s="388"/>
      <c r="N147" s="388"/>
      <c r="O147" s="388"/>
      <c r="P147" s="389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70" zoomScaleNormal="70" workbookViewId="0">
      <selection activeCell="A8" sqref="A8:P8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2" style="245" customWidth="1"/>
    <col min="16" max="16" width="14.5703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70" t="s">
        <v>337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</row>
    <row r="2" spans="1:17" ht="33.75" customHeight="1">
      <c r="A2" s="472" t="s">
        <v>306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4"/>
    </row>
    <row r="3" spans="1:17" ht="15.75" customHeight="1">
      <c r="A3" s="475" t="s">
        <v>307</v>
      </c>
      <c r="B3" s="475"/>
      <c r="C3" s="475"/>
      <c r="D3" s="475"/>
      <c r="E3" s="475"/>
      <c r="F3" s="475"/>
      <c r="G3" s="475"/>
      <c r="H3" s="475" t="s">
        <v>308</v>
      </c>
      <c r="I3" s="475"/>
      <c r="J3" s="475"/>
      <c r="K3" s="476"/>
      <c r="L3" s="475"/>
      <c r="M3" s="475"/>
      <c r="N3" s="475"/>
      <c r="O3" s="475"/>
      <c r="P3" s="475"/>
      <c r="Q3" s="246"/>
    </row>
    <row r="4" spans="1:17">
      <c r="A4" s="475"/>
      <c r="B4" s="475"/>
      <c r="C4" s="475"/>
      <c r="D4" s="475"/>
      <c r="E4" s="475"/>
      <c r="F4" s="475"/>
      <c r="G4" s="475"/>
      <c r="H4" s="475"/>
      <c r="I4" s="475"/>
      <c r="J4" s="475"/>
      <c r="K4" s="475"/>
      <c r="L4" s="475"/>
      <c r="M4" s="475"/>
      <c r="N4" s="475"/>
      <c r="O4" s="475"/>
      <c r="P4" s="475"/>
      <c r="Q4" s="246"/>
    </row>
    <row r="5" spans="1:17">
      <c r="A5" s="466" t="s">
        <v>309</v>
      </c>
      <c r="B5" s="467"/>
      <c r="C5" s="467"/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  <c r="P5" s="468"/>
      <c r="Q5" s="246"/>
    </row>
    <row r="6" spans="1:17">
      <c r="A6" s="469"/>
      <c r="B6" s="470"/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471"/>
      <c r="Q6" s="246"/>
    </row>
    <row r="7" spans="1:17">
      <c r="A7" s="437"/>
      <c r="B7" s="437"/>
      <c r="C7" s="437"/>
      <c r="D7" s="437"/>
      <c r="E7" s="437"/>
      <c r="F7" s="437"/>
      <c r="G7" s="437" t="s">
        <v>244</v>
      </c>
      <c r="H7" s="438" t="s">
        <v>244</v>
      </c>
      <c r="I7" s="438"/>
      <c r="J7" s="438"/>
      <c r="K7" s="397">
        <v>2130.7800000000002</v>
      </c>
      <c r="L7" s="398"/>
      <c r="M7" s="398"/>
      <c r="N7" s="398"/>
      <c r="O7" s="398"/>
      <c r="P7" s="399"/>
      <c r="Q7" s="246"/>
    </row>
    <row r="8" spans="1:17">
      <c r="A8" s="457" t="s">
        <v>310</v>
      </c>
      <c r="B8" s="458"/>
      <c r="C8" s="458"/>
      <c r="D8" s="458"/>
      <c r="E8" s="458"/>
      <c r="F8" s="458"/>
      <c r="G8" s="458"/>
      <c r="H8" s="458"/>
      <c r="I8" s="458"/>
      <c r="J8" s="458"/>
      <c r="K8" s="458"/>
      <c r="L8" s="458"/>
      <c r="M8" s="458"/>
      <c r="N8" s="458"/>
      <c r="O8" s="458"/>
      <c r="P8" s="459"/>
      <c r="Q8" s="246"/>
    </row>
    <row r="9" spans="1:17" ht="15.75" customHeight="1">
      <c r="A9" s="460" t="s">
        <v>246</v>
      </c>
      <c r="B9" s="461"/>
      <c r="C9" s="461"/>
      <c r="D9" s="461"/>
      <c r="E9" s="461"/>
      <c r="F9" s="461"/>
      <c r="G9" s="462"/>
      <c r="H9" s="463" t="s">
        <v>244</v>
      </c>
      <c r="I9" s="464"/>
      <c r="J9" s="465"/>
      <c r="K9" s="397">
        <v>1122.21</v>
      </c>
      <c r="L9" s="398"/>
      <c r="M9" s="398"/>
      <c r="N9" s="398"/>
      <c r="O9" s="398"/>
      <c r="P9" s="399"/>
    </row>
    <row r="10" spans="1:17">
      <c r="A10" s="437" t="s">
        <v>247</v>
      </c>
      <c r="B10" s="437"/>
      <c r="C10" s="437"/>
      <c r="D10" s="437"/>
      <c r="E10" s="437"/>
      <c r="F10" s="437"/>
      <c r="G10" s="437"/>
      <c r="H10" s="438" t="s">
        <v>244</v>
      </c>
      <c r="I10" s="438"/>
      <c r="J10" s="438"/>
      <c r="K10" s="397">
        <v>2306.5</v>
      </c>
      <c r="L10" s="398"/>
      <c r="M10" s="398"/>
      <c r="N10" s="398"/>
      <c r="O10" s="398"/>
      <c r="P10" s="399"/>
    </row>
    <row r="11" spans="1:17">
      <c r="A11" s="437" t="s">
        <v>248</v>
      </c>
      <c r="B11" s="437"/>
      <c r="C11" s="437"/>
      <c r="D11" s="437"/>
      <c r="E11" s="437"/>
      <c r="F11" s="437"/>
      <c r="G11" s="437"/>
      <c r="H11" s="438" t="s">
        <v>244</v>
      </c>
      <c r="I11" s="438"/>
      <c r="J11" s="438"/>
      <c r="K11" s="397">
        <v>9218.44</v>
      </c>
      <c r="L11" s="398"/>
      <c r="M11" s="398"/>
      <c r="N11" s="398"/>
      <c r="O11" s="398"/>
      <c r="P11" s="399"/>
    </row>
    <row r="12" spans="1:17">
      <c r="A12" s="443" t="s">
        <v>311</v>
      </c>
      <c r="B12" s="443"/>
      <c r="C12" s="443"/>
      <c r="D12" s="443"/>
      <c r="E12" s="443"/>
      <c r="F12" s="443"/>
      <c r="G12" s="443"/>
      <c r="H12" s="443"/>
      <c r="I12" s="443"/>
      <c r="J12" s="443"/>
      <c r="K12" s="443"/>
      <c r="L12" s="443"/>
      <c r="M12" s="443"/>
      <c r="N12" s="443"/>
      <c r="O12" s="443"/>
      <c r="P12" s="443"/>
      <c r="Q12" s="246"/>
    </row>
    <row r="13" spans="1:17">
      <c r="A13" s="437" t="s">
        <v>246</v>
      </c>
      <c r="B13" s="437"/>
      <c r="C13" s="437"/>
      <c r="D13" s="437"/>
      <c r="E13" s="437"/>
      <c r="F13" s="437"/>
      <c r="G13" s="437"/>
      <c r="H13" s="438" t="s">
        <v>244</v>
      </c>
      <c r="I13" s="438"/>
      <c r="J13" s="438"/>
      <c r="K13" s="397">
        <v>1122.21</v>
      </c>
      <c r="L13" s="398"/>
      <c r="M13" s="398"/>
      <c r="N13" s="398"/>
      <c r="O13" s="398"/>
      <c r="P13" s="399"/>
      <c r="Q13" s="246"/>
    </row>
    <row r="14" spans="1:17">
      <c r="A14" s="437" t="s">
        <v>250</v>
      </c>
      <c r="B14" s="437"/>
      <c r="C14" s="437"/>
      <c r="D14" s="437"/>
      <c r="E14" s="437"/>
      <c r="F14" s="437"/>
      <c r="G14" s="437"/>
      <c r="H14" s="438" t="s">
        <v>244</v>
      </c>
      <c r="I14" s="438"/>
      <c r="J14" s="438"/>
      <c r="K14" s="397">
        <v>4998.3999999999996</v>
      </c>
      <c r="L14" s="398"/>
      <c r="M14" s="398"/>
      <c r="N14" s="398"/>
      <c r="O14" s="398"/>
      <c r="P14" s="399"/>
      <c r="Q14" s="246"/>
    </row>
    <row r="15" spans="1:17">
      <c r="Q15" s="246"/>
    </row>
    <row r="16" spans="1:17">
      <c r="A16" s="453" t="s">
        <v>313</v>
      </c>
      <c r="B16" s="453"/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  <c r="O16" s="453"/>
      <c r="P16" s="453"/>
      <c r="Q16" s="246"/>
    </row>
    <row r="17" spans="1:25">
      <c r="A17" s="454" t="s">
        <v>333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246"/>
    </row>
    <row r="18" spans="1:25">
      <c r="A18" s="455" t="s">
        <v>314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</row>
    <row r="19" spans="1:25" ht="15.75" customHeight="1">
      <c r="A19" s="261" t="s">
        <v>0</v>
      </c>
      <c r="B19" s="261" t="s">
        <v>251</v>
      </c>
      <c r="C19" s="261" t="s">
        <v>252</v>
      </c>
      <c r="D19" s="261" t="s">
        <v>253</v>
      </c>
      <c r="E19" s="261" t="s">
        <v>254</v>
      </c>
      <c r="F19" s="261" t="s">
        <v>255</v>
      </c>
      <c r="G19" s="261" t="s">
        <v>256</v>
      </c>
      <c r="H19" s="261" t="s">
        <v>257</v>
      </c>
      <c r="I19" s="261" t="s">
        <v>258</v>
      </c>
      <c r="J19" s="261" t="s">
        <v>259</v>
      </c>
      <c r="K19" s="261" t="s">
        <v>260</v>
      </c>
      <c r="L19" s="261" t="s">
        <v>261</v>
      </c>
      <c r="M19" s="261" t="s">
        <v>262</v>
      </c>
      <c r="N19" s="261" t="s">
        <v>263</v>
      </c>
      <c r="O19" s="261" t="s">
        <v>264</v>
      </c>
      <c r="P19" s="262" t="s">
        <v>265</v>
      </c>
      <c r="Q19" s="262" t="s">
        <v>266</v>
      </c>
      <c r="R19" s="262" t="s">
        <v>267</v>
      </c>
      <c r="S19" s="262" t="s">
        <v>268</v>
      </c>
      <c r="T19" s="262" t="s">
        <v>269</v>
      </c>
      <c r="U19" s="262" t="s">
        <v>270</v>
      </c>
      <c r="V19" s="262" t="s">
        <v>271</v>
      </c>
      <c r="W19" s="262" t="s">
        <v>272</v>
      </c>
      <c r="X19" s="262" t="s">
        <v>273</v>
      </c>
      <c r="Y19" s="264" t="s">
        <v>274</v>
      </c>
    </row>
    <row r="20" spans="1:25">
      <c r="A20" s="224">
        <v>1</v>
      </c>
      <c r="B20" s="221">
        <v>1427.78</v>
      </c>
      <c r="C20" s="221">
        <v>1412.67</v>
      </c>
      <c r="D20" s="221">
        <v>1426.57</v>
      </c>
      <c r="E20" s="221">
        <v>1453.51</v>
      </c>
      <c r="F20" s="221">
        <v>1442.13</v>
      </c>
      <c r="G20" s="221">
        <v>1489.52</v>
      </c>
      <c r="H20" s="221">
        <v>1610.49</v>
      </c>
      <c r="I20" s="221">
        <v>1611.16</v>
      </c>
      <c r="J20" s="221">
        <v>1492.26</v>
      </c>
      <c r="K20" s="221">
        <v>1623.25</v>
      </c>
      <c r="L20" s="221">
        <v>1965.69</v>
      </c>
      <c r="M20" s="221">
        <v>1617.39</v>
      </c>
      <c r="N20" s="221">
        <v>1613.29</v>
      </c>
      <c r="O20" s="221">
        <v>1752.86</v>
      </c>
      <c r="P20" s="221">
        <v>1561.25</v>
      </c>
      <c r="Q20" s="221">
        <v>1670.38</v>
      </c>
      <c r="R20" s="221">
        <v>1912.98</v>
      </c>
      <c r="S20" s="221">
        <v>2001.04</v>
      </c>
      <c r="T20" s="221">
        <v>1585.6</v>
      </c>
      <c r="U20" s="221">
        <v>1612.25</v>
      </c>
      <c r="V20" s="221">
        <v>1548.05</v>
      </c>
      <c r="W20" s="221">
        <v>1523.83</v>
      </c>
      <c r="X20" s="221">
        <v>1433.58</v>
      </c>
      <c r="Y20" s="221">
        <v>1393.92</v>
      </c>
    </row>
    <row r="21" spans="1:25">
      <c r="A21" s="224">
        <v>2</v>
      </c>
      <c r="B21" s="221">
        <v>1424.73</v>
      </c>
      <c r="C21" s="221">
        <v>1411.16</v>
      </c>
      <c r="D21" s="221">
        <v>1449.62</v>
      </c>
      <c r="E21" s="221">
        <v>1481.57</v>
      </c>
      <c r="F21" s="221">
        <v>1468.59</v>
      </c>
      <c r="G21" s="221">
        <v>1463.66</v>
      </c>
      <c r="H21" s="221">
        <v>1464.29</v>
      </c>
      <c r="I21" s="221">
        <v>1492.2</v>
      </c>
      <c r="J21" s="221">
        <v>1533.3</v>
      </c>
      <c r="K21" s="221">
        <v>1576.4</v>
      </c>
      <c r="L21" s="221">
        <v>1564.69</v>
      </c>
      <c r="M21" s="221">
        <v>1564.93</v>
      </c>
      <c r="N21" s="221">
        <v>1573.23</v>
      </c>
      <c r="O21" s="221">
        <v>1579.15</v>
      </c>
      <c r="P21" s="221">
        <v>1530.53</v>
      </c>
      <c r="Q21" s="221">
        <v>1537.24</v>
      </c>
      <c r="R21" s="221">
        <v>1742.39</v>
      </c>
      <c r="S21" s="221">
        <v>1699.37</v>
      </c>
      <c r="T21" s="221">
        <v>1734.86</v>
      </c>
      <c r="U21" s="221">
        <v>1606.36</v>
      </c>
      <c r="V21" s="221">
        <v>1507.62</v>
      </c>
      <c r="W21" s="221">
        <v>1454.96</v>
      </c>
      <c r="X21" s="221">
        <v>1367.64</v>
      </c>
      <c r="Y21" s="221">
        <v>1335.25</v>
      </c>
    </row>
    <row r="22" spans="1:25">
      <c r="A22" s="224">
        <v>3</v>
      </c>
      <c r="B22" s="221">
        <v>1300.0999999999999</v>
      </c>
      <c r="C22" s="221">
        <v>1294.48</v>
      </c>
      <c r="D22" s="221">
        <v>1338.68</v>
      </c>
      <c r="E22" s="221">
        <v>1360.48</v>
      </c>
      <c r="F22" s="221">
        <v>1464.33</v>
      </c>
      <c r="G22" s="221">
        <v>1481.09</v>
      </c>
      <c r="H22" s="221">
        <v>1489.72</v>
      </c>
      <c r="I22" s="221">
        <v>1518.34</v>
      </c>
      <c r="J22" s="221">
        <v>1561.59</v>
      </c>
      <c r="K22" s="221">
        <v>1556.09</v>
      </c>
      <c r="L22" s="221">
        <v>1558.74</v>
      </c>
      <c r="M22" s="221">
        <v>1556.5</v>
      </c>
      <c r="N22" s="221">
        <v>1558.53</v>
      </c>
      <c r="O22" s="221">
        <v>1576.57</v>
      </c>
      <c r="P22" s="221">
        <v>1567.71</v>
      </c>
      <c r="Q22" s="221">
        <v>1576.01</v>
      </c>
      <c r="R22" s="221">
        <v>1631.8</v>
      </c>
      <c r="S22" s="221">
        <v>1693.14</v>
      </c>
      <c r="T22" s="221">
        <v>1605.93</v>
      </c>
      <c r="U22" s="221">
        <v>1566.52</v>
      </c>
      <c r="V22" s="221">
        <v>1530.1</v>
      </c>
      <c r="W22" s="221">
        <v>1505.77</v>
      </c>
      <c r="X22" s="221">
        <v>1431.54</v>
      </c>
      <c r="Y22" s="221">
        <v>1363.77</v>
      </c>
    </row>
    <row r="23" spans="1:25">
      <c r="A23" s="224">
        <v>4</v>
      </c>
      <c r="B23" s="221">
        <v>1425.96</v>
      </c>
      <c r="C23" s="221">
        <v>1390.86</v>
      </c>
      <c r="D23" s="221">
        <v>1391.95</v>
      </c>
      <c r="E23" s="221">
        <v>1431.58</v>
      </c>
      <c r="F23" s="221">
        <v>1496.63</v>
      </c>
      <c r="G23" s="221">
        <v>1483.42</v>
      </c>
      <c r="H23" s="221">
        <v>1503.52</v>
      </c>
      <c r="I23" s="221">
        <v>1640.03</v>
      </c>
      <c r="J23" s="221">
        <v>1577.58</v>
      </c>
      <c r="K23" s="221">
        <v>1701.64</v>
      </c>
      <c r="L23" s="221">
        <v>1723.42</v>
      </c>
      <c r="M23" s="221">
        <v>1703.7</v>
      </c>
      <c r="N23" s="221">
        <v>1692.14</v>
      </c>
      <c r="O23" s="221">
        <v>1985.83</v>
      </c>
      <c r="P23" s="221">
        <v>1643.47</v>
      </c>
      <c r="Q23" s="221">
        <v>1661</v>
      </c>
      <c r="R23" s="221">
        <v>1673.72</v>
      </c>
      <c r="S23" s="221">
        <v>1699.2</v>
      </c>
      <c r="T23" s="221">
        <v>1803.13</v>
      </c>
      <c r="U23" s="221">
        <v>1682.36</v>
      </c>
      <c r="V23" s="221">
        <v>1542.02</v>
      </c>
      <c r="W23" s="221">
        <v>1571.79</v>
      </c>
      <c r="X23" s="221">
        <v>1491.36</v>
      </c>
      <c r="Y23" s="221">
        <v>1402.94</v>
      </c>
    </row>
    <row r="24" spans="1:25">
      <c r="A24" s="224">
        <v>5</v>
      </c>
      <c r="B24" s="221">
        <v>1370.69</v>
      </c>
      <c r="C24" s="221">
        <v>1346.87</v>
      </c>
      <c r="D24" s="221">
        <v>1345.8</v>
      </c>
      <c r="E24" s="221">
        <v>1346.26</v>
      </c>
      <c r="F24" s="221">
        <v>1383.7</v>
      </c>
      <c r="G24" s="221">
        <v>1369.38</v>
      </c>
      <c r="H24" s="221">
        <v>1387.18</v>
      </c>
      <c r="I24" s="221">
        <v>1539.55</v>
      </c>
      <c r="J24" s="221">
        <v>1616.13</v>
      </c>
      <c r="K24" s="221">
        <v>1753.56</v>
      </c>
      <c r="L24" s="221">
        <v>1708.23</v>
      </c>
      <c r="M24" s="221">
        <v>1709.59</v>
      </c>
      <c r="N24" s="221">
        <v>1524.27</v>
      </c>
      <c r="O24" s="221">
        <v>1534.63</v>
      </c>
      <c r="P24" s="221">
        <v>1479.5</v>
      </c>
      <c r="Q24" s="221">
        <v>1462.92</v>
      </c>
      <c r="R24" s="221">
        <v>1496.05</v>
      </c>
      <c r="S24" s="221">
        <v>1508.02</v>
      </c>
      <c r="T24" s="221">
        <v>1572.15</v>
      </c>
      <c r="U24" s="221">
        <v>1777.7</v>
      </c>
      <c r="V24" s="221">
        <v>1583.61</v>
      </c>
      <c r="W24" s="221">
        <v>1496.23</v>
      </c>
      <c r="X24" s="221">
        <v>1402.44</v>
      </c>
      <c r="Y24" s="221">
        <v>1366.17</v>
      </c>
    </row>
    <row r="25" spans="1:25">
      <c r="A25" s="224">
        <v>6</v>
      </c>
      <c r="B25" s="221">
        <v>1258.07</v>
      </c>
      <c r="C25" s="221">
        <v>1253.17</v>
      </c>
      <c r="D25" s="221">
        <v>1265.2</v>
      </c>
      <c r="E25" s="221">
        <v>1408.47</v>
      </c>
      <c r="F25" s="221">
        <v>1385.23</v>
      </c>
      <c r="G25" s="221">
        <v>1357.24</v>
      </c>
      <c r="H25" s="221">
        <v>1423.85</v>
      </c>
      <c r="I25" s="221">
        <v>1480.74</v>
      </c>
      <c r="J25" s="221">
        <v>1632.08</v>
      </c>
      <c r="K25" s="221">
        <v>1643.27</v>
      </c>
      <c r="L25" s="221">
        <v>1624.21</v>
      </c>
      <c r="M25" s="221">
        <v>1620.16</v>
      </c>
      <c r="N25" s="221">
        <v>1604.65</v>
      </c>
      <c r="O25" s="221">
        <v>1515.82</v>
      </c>
      <c r="P25" s="221">
        <v>1516.2</v>
      </c>
      <c r="Q25" s="221">
        <v>1507.16</v>
      </c>
      <c r="R25" s="221">
        <v>1511.56</v>
      </c>
      <c r="S25" s="221">
        <v>1641.43</v>
      </c>
      <c r="T25" s="221">
        <v>1689.11</v>
      </c>
      <c r="U25" s="221">
        <v>1601.57</v>
      </c>
      <c r="V25" s="221">
        <v>1392.7</v>
      </c>
      <c r="W25" s="221">
        <v>1355.69</v>
      </c>
      <c r="X25" s="221">
        <v>1272.8900000000001</v>
      </c>
      <c r="Y25" s="221">
        <v>1252.3599999999999</v>
      </c>
    </row>
    <row r="26" spans="1:25">
      <c r="A26" s="224">
        <v>7</v>
      </c>
      <c r="B26" s="221">
        <v>1005.92</v>
      </c>
      <c r="C26" s="221">
        <v>971.42</v>
      </c>
      <c r="D26" s="221">
        <v>959.24</v>
      </c>
      <c r="E26" s="221">
        <v>958.77</v>
      </c>
      <c r="F26" s="221">
        <v>1121.29</v>
      </c>
      <c r="G26" s="221">
        <v>1147.52</v>
      </c>
      <c r="H26" s="221">
        <v>1141.5899999999999</v>
      </c>
      <c r="I26" s="221">
        <v>1172.56</v>
      </c>
      <c r="J26" s="221">
        <v>1224.43</v>
      </c>
      <c r="K26" s="221">
        <v>1245.1300000000001</v>
      </c>
      <c r="L26" s="221">
        <v>1241.42</v>
      </c>
      <c r="M26" s="221">
        <v>1239.75</v>
      </c>
      <c r="N26" s="221">
        <v>1203.25</v>
      </c>
      <c r="O26" s="221">
        <v>1239.78</v>
      </c>
      <c r="P26" s="221">
        <v>1254.73</v>
      </c>
      <c r="Q26" s="221">
        <v>1390.81</v>
      </c>
      <c r="R26" s="221">
        <v>1412.21</v>
      </c>
      <c r="S26" s="221">
        <v>1427.9</v>
      </c>
      <c r="T26" s="221">
        <v>1411.66</v>
      </c>
      <c r="U26" s="221">
        <v>1218.05</v>
      </c>
      <c r="V26" s="221">
        <v>1187.22</v>
      </c>
      <c r="W26" s="221">
        <v>1143.82</v>
      </c>
      <c r="X26" s="221">
        <v>1038.9100000000001</v>
      </c>
      <c r="Y26" s="221">
        <v>1034.24</v>
      </c>
    </row>
    <row r="27" spans="1:25">
      <c r="A27" s="224">
        <v>8</v>
      </c>
      <c r="B27" s="221">
        <v>988.72</v>
      </c>
      <c r="C27" s="221">
        <v>966.1</v>
      </c>
      <c r="D27" s="221">
        <v>987.01</v>
      </c>
      <c r="E27" s="221">
        <v>1063.9000000000001</v>
      </c>
      <c r="F27" s="221">
        <v>1095.31</v>
      </c>
      <c r="G27" s="221">
        <v>1123.1500000000001</v>
      </c>
      <c r="H27" s="221">
        <v>1155.4100000000001</v>
      </c>
      <c r="I27" s="221">
        <v>1189.1199999999999</v>
      </c>
      <c r="J27" s="221">
        <v>1181.8599999999999</v>
      </c>
      <c r="K27" s="221">
        <v>1194.5999999999999</v>
      </c>
      <c r="L27" s="221">
        <v>1191.1300000000001</v>
      </c>
      <c r="M27" s="221">
        <v>1196.7</v>
      </c>
      <c r="N27" s="221">
        <v>1164.19</v>
      </c>
      <c r="O27" s="221">
        <v>1191.3599999999999</v>
      </c>
      <c r="P27" s="221">
        <v>1196.8699999999999</v>
      </c>
      <c r="Q27" s="221">
        <v>1194.1099999999999</v>
      </c>
      <c r="R27" s="221">
        <v>1199.3399999999999</v>
      </c>
      <c r="S27" s="221">
        <v>1205.45</v>
      </c>
      <c r="T27" s="221">
        <v>1203.32</v>
      </c>
      <c r="U27" s="221">
        <v>1171.23</v>
      </c>
      <c r="V27" s="221">
        <v>1198.28</v>
      </c>
      <c r="W27" s="221">
        <v>1175.92</v>
      </c>
      <c r="X27" s="221">
        <v>1113.57</v>
      </c>
      <c r="Y27" s="221">
        <v>1008.27</v>
      </c>
    </row>
    <row r="28" spans="1:25">
      <c r="A28" s="224">
        <v>9</v>
      </c>
      <c r="B28" s="221">
        <v>948.21</v>
      </c>
      <c r="C28" s="221">
        <v>927.76</v>
      </c>
      <c r="D28" s="221">
        <v>926.26</v>
      </c>
      <c r="E28" s="221">
        <v>911.51</v>
      </c>
      <c r="F28" s="221">
        <v>893.46</v>
      </c>
      <c r="G28" s="221">
        <v>896.26</v>
      </c>
      <c r="H28" s="221">
        <v>908.89</v>
      </c>
      <c r="I28" s="221">
        <v>919.93</v>
      </c>
      <c r="J28" s="221">
        <v>1047.54</v>
      </c>
      <c r="K28" s="221">
        <v>1086.29</v>
      </c>
      <c r="L28" s="221">
        <v>1083.8</v>
      </c>
      <c r="M28" s="221">
        <v>1021.09</v>
      </c>
      <c r="N28" s="221">
        <v>1020.07</v>
      </c>
      <c r="O28" s="221">
        <v>1069.81</v>
      </c>
      <c r="P28" s="221">
        <v>1096.6199999999999</v>
      </c>
      <c r="Q28" s="221">
        <v>1199.92</v>
      </c>
      <c r="R28" s="221">
        <v>1131.72</v>
      </c>
      <c r="S28" s="221">
        <v>1211.27</v>
      </c>
      <c r="T28" s="221">
        <v>1218.29</v>
      </c>
      <c r="U28" s="221">
        <v>1148.8900000000001</v>
      </c>
      <c r="V28" s="221">
        <v>1126.78</v>
      </c>
      <c r="W28" s="221">
        <v>1060.04</v>
      </c>
      <c r="X28" s="221">
        <v>957.52</v>
      </c>
      <c r="Y28" s="221">
        <v>927.45</v>
      </c>
    </row>
    <row r="29" spans="1:25">
      <c r="A29" s="224">
        <v>10</v>
      </c>
      <c r="B29" s="221">
        <v>926.19</v>
      </c>
      <c r="C29" s="221">
        <v>909.77</v>
      </c>
      <c r="D29" s="221">
        <v>951.79</v>
      </c>
      <c r="E29" s="221">
        <v>1027.1300000000001</v>
      </c>
      <c r="F29" s="221">
        <v>1008.19</v>
      </c>
      <c r="G29" s="221">
        <v>995.62</v>
      </c>
      <c r="H29" s="221">
        <v>1002.69</v>
      </c>
      <c r="I29" s="221">
        <v>1013.75</v>
      </c>
      <c r="J29" s="221">
        <v>1044.96</v>
      </c>
      <c r="K29" s="221">
        <v>1062.82</v>
      </c>
      <c r="L29" s="221">
        <v>1060.1500000000001</v>
      </c>
      <c r="M29" s="221">
        <v>1051.05</v>
      </c>
      <c r="N29" s="221">
        <v>1059.44</v>
      </c>
      <c r="O29" s="221">
        <v>1058.1199999999999</v>
      </c>
      <c r="P29" s="221">
        <v>1058.04</v>
      </c>
      <c r="Q29" s="221">
        <v>1150.05</v>
      </c>
      <c r="R29" s="221">
        <v>1160.3599999999999</v>
      </c>
      <c r="S29" s="221">
        <v>1102.67</v>
      </c>
      <c r="T29" s="221">
        <v>1186.08</v>
      </c>
      <c r="U29" s="221">
        <v>1109.81</v>
      </c>
      <c r="V29" s="221">
        <v>1125.3800000000001</v>
      </c>
      <c r="W29" s="221">
        <v>1058.74</v>
      </c>
      <c r="X29" s="221">
        <v>976.1</v>
      </c>
      <c r="Y29" s="221">
        <v>955.64</v>
      </c>
    </row>
    <row r="30" spans="1:25">
      <c r="A30" s="224">
        <v>11</v>
      </c>
      <c r="B30" s="221">
        <v>958.91</v>
      </c>
      <c r="C30" s="221">
        <v>948.12</v>
      </c>
      <c r="D30" s="221">
        <v>953.58</v>
      </c>
      <c r="E30" s="221">
        <v>968.87</v>
      </c>
      <c r="F30" s="221">
        <v>945.18</v>
      </c>
      <c r="G30" s="221">
        <v>927.92</v>
      </c>
      <c r="H30" s="221">
        <v>975.58</v>
      </c>
      <c r="I30" s="221">
        <v>988.25</v>
      </c>
      <c r="J30" s="221">
        <v>1068.03</v>
      </c>
      <c r="K30" s="221">
        <v>1199.58</v>
      </c>
      <c r="L30" s="221">
        <v>1081.83</v>
      </c>
      <c r="M30" s="221">
        <v>1062.48</v>
      </c>
      <c r="N30" s="221">
        <v>1054.6500000000001</v>
      </c>
      <c r="O30" s="221">
        <v>1050.72</v>
      </c>
      <c r="P30" s="221">
        <v>1048.93</v>
      </c>
      <c r="Q30" s="221">
        <v>1155.8800000000001</v>
      </c>
      <c r="R30" s="221">
        <v>1272.47</v>
      </c>
      <c r="S30" s="221">
        <v>1172.8499999999999</v>
      </c>
      <c r="T30" s="221">
        <v>1181.73</v>
      </c>
      <c r="U30" s="221">
        <v>1075.55</v>
      </c>
      <c r="V30" s="221">
        <v>1133.45</v>
      </c>
      <c r="W30" s="221">
        <v>1087.06</v>
      </c>
      <c r="X30" s="221">
        <v>1038.42</v>
      </c>
      <c r="Y30" s="221">
        <v>1010.3</v>
      </c>
    </row>
    <row r="31" spans="1:25">
      <c r="A31" s="224">
        <v>12</v>
      </c>
      <c r="B31" s="221">
        <v>940.69</v>
      </c>
      <c r="C31" s="221">
        <v>954.71</v>
      </c>
      <c r="D31" s="221">
        <v>946.95</v>
      </c>
      <c r="E31" s="221">
        <v>946.91</v>
      </c>
      <c r="F31" s="221">
        <v>925.61</v>
      </c>
      <c r="G31" s="221">
        <v>1015.65</v>
      </c>
      <c r="H31" s="221">
        <v>960.31</v>
      </c>
      <c r="I31" s="221">
        <v>943.04</v>
      </c>
      <c r="J31" s="221">
        <v>964.34</v>
      </c>
      <c r="K31" s="221">
        <v>982.98</v>
      </c>
      <c r="L31" s="221">
        <v>984.08</v>
      </c>
      <c r="M31" s="221">
        <v>982.52</v>
      </c>
      <c r="N31" s="221">
        <v>982.43</v>
      </c>
      <c r="O31" s="221">
        <v>981.71</v>
      </c>
      <c r="P31" s="221">
        <v>984.45</v>
      </c>
      <c r="Q31" s="221">
        <v>1065.69</v>
      </c>
      <c r="R31" s="221">
        <v>1001.41</v>
      </c>
      <c r="S31" s="221">
        <v>1045.21</v>
      </c>
      <c r="T31" s="221">
        <v>1052.26</v>
      </c>
      <c r="U31" s="221">
        <v>1021.43</v>
      </c>
      <c r="V31" s="221">
        <v>1055</v>
      </c>
      <c r="W31" s="221">
        <v>1009.66</v>
      </c>
      <c r="X31" s="221">
        <v>962.79</v>
      </c>
      <c r="Y31" s="221">
        <v>948.23</v>
      </c>
    </row>
    <row r="32" spans="1:25">
      <c r="A32" s="224">
        <v>13</v>
      </c>
      <c r="B32" s="221">
        <v>877.5</v>
      </c>
      <c r="C32" s="221">
        <v>831.69</v>
      </c>
      <c r="D32" s="221">
        <v>860.53</v>
      </c>
      <c r="E32" s="221">
        <v>892.61</v>
      </c>
      <c r="F32" s="221">
        <v>907.87</v>
      </c>
      <c r="G32" s="221">
        <v>941.11</v>
      </c>
      <c r="H32" s="221">
        <v>947.86</v>
      </c>
      <c r="I32" s="221">
        <v>947.09</v>
      </c>
      <c r="J32" s="221">
        <v>944.35</v>
      </c>
      <c r="K32" s="221">
        <v>939.65</v>
      </c>
      <c r="L32" s="221">
        <v>937.93</v>
      </c>
      <c r="M32" s="221">
        <v>938.5</v>
      </c>
      <c r="N32" s="221">
        <v>921.55</v>
      </c>
      <c r="O32" s="221">
        <v>1152.48</v>
      </c>
      <c r="P32" s="221">
        <v>930.54</v>
      </c>
      <c r="Q32" s="221">
        <v>986.34</v>
      </c>
      <c r="R32" s="221">
        <v>917.48</v>
      </c>
      <c r="S32" s="221">
        <v>886.06</v>
      </c>
      <c r="T32" s="221">
        <v>927.17</v>
      </c>
      <c r="U32" s="221">
        <v>838.9</v>
      </c>
      <c r="V32" s="221">
        <v>875.29</v>
      </c>
      <c r="W32" s="221">
        <v>848.09</v>
      </c>
      <c r="X32" s="221">
        <v>832.17</v>
      </c>
      <c r="Y32" s="221">
        <v>826.05</v>
      </c>
    </row>
    <row r="33" spans="1:25">
      <c r="A33" s="224">
        <v>14</v>
      </c>
      <c r="B33" s="221">
        <v>797.15</v>
      </c>
      <c r="C33" s="221">
        <v>794.65</v>
      </c>
      <c r="D33" s="221">
        <v>784.87</v>
      </c>
      <c r="E33" s="221">
        <v>787.28</v>
      </c>
      <c r="F33" s="221">
        <v>806.07</v>
      </c>
      <c r="G33" s="221">
        <v>996.14</v>
      </c>
      <c r="H33" s="221">
        <v>826.36</v>
      </c>
      <c r="I33" s="221">
        <v>820.74</v>
      </c>
      <c r="J33" s="221">
        <v>814.54</v>
      </c>
      <c r="K33" s="221">
        <v>815.18</v>
      </c>
      <c r="L33" s="221">
        <v>1048.26</v>
      </c>
      <c r="M33" s="221">
        <v>1051.1600000000001</v>
      </c>
      <c r="N33" s="221">
        <v>916.77</v>
      </c>
      <c r="O33" s="221">
        <v>1041.4100000000001</v>
      </c>
      <c r="P33" s="221">
        <v>1050.7</v>
      </c>
      <c r="Q33" s="221">
        <v>1119.5</v>
      </c>
      <c r="R33" s="221">
        <v>924.55</v>
      </c>
      <c r="S33" s="221">
        <v>944.79</v>
      </c>
      <c r="T33" s="221">
        <v>902.78</v>
      </c>
      <c r="U33" s="221">
        <v>768.25</v>
      </c>
      <c r="V33" s="221">
        <v>780.37</v>
      </c>
      <c r="W33" s="221">
        <v>794.31</v>
      </c>
      <c r="X33" s="221">
        <v>790.8</v>
      </c>
      <c r="Y33" s="221">
        <v>790.46</v>
      </c>
    </row>
    <row r="34" spans="1:25">
      <c r="A34" s="224">
        <v>15</v>
      </c>
      <c r="B34" s="221">
        <v>632.21</v>
      </c>
      <c r="C34" s="221">
        <v>788.32</v>
      </c>
      <c r="D34" s="221">
        <v>832.5</v>
      </c>
      <c r="E34" s="221">
        <v>853.1</v>
      </c>
      <c r="F34" s="221">
        <v>902.73</v>
      </c>
      <c r="G34" s="221">
        <v>945.49</v>
      </c>
      <c r="H34" s="221">
        <v>977.25</v>
      </c>
      <c r="I34" s="221">
        <v>974.27</v>
      </c>
      <c r="J34" s="221">
        <v>966.85</v>
      </c>
      <c r="K34" s="221">
        <v>963.94</v>
      </c>
      <c r="L34" s="221">
        <v>974.3</v>
      </c>
      <c r="M34" s="221">
        <v>976.16</v>
      </c>
      <c r="N34" s="221">
        <v>969.85</v>
      </c>
      <c r="O34" s="221">
        <v>975.46</v>
      </c>
      <c r="P34" s="221">
        <v>996.58</v>
      </c>
      <c r="Q34" s="221">
        <v>984.52</v>
      </c>
      <c r="R34" s="221">
        <v>977.61</v>
      </c>
      <c r="S34" s="221">
        <v>1011.53</v>
      </c>
      <c r="T34" s="221">
        <v>999.37</v>
      </c>
      <c r="U34" s="221">
        <v>888.96</v>
      </c>
      <c r="V34" s="221">
        <v>649.79999999999995</v>
      </c>
      <c r="W34" s="221">
        <v>634.6</v>
      </c>
      <c r="X34" s="221">
        <v>632.44000000000005</v>
      </c>
      <c r="Y34" s="221">
        <v>632.5</v>
      </c>
    </row>
    <row r="35" spans="1:25">
      <c r="A35" s="224">
        <v>16</v>
      </c>
      <c r="B35" s="221">
        <v>757.14</v>
      </c>
      <c r="C35" s="221">
        <v>756.05</v>
      </c>
      <c r="D35" s="221">
        <v>771.67</v>
      </c>
      <c r="E35" s="221">
        <v>804.27</v>
      </c>
      <c r="F35" s="221">
        <v>888.3</v>
      </c>
      <c r="G35" s="221">
        <v>975.68</v>
      </c>
      <c r="H35" s="221">
        <v>970.75</v>
      </c>
      <c r="I35" s="221">
        <v>1035.83</v>
      </c>
      <c r="J35" s="221">
        <v>1039.3900000000001</v>
      </c>
      <c r="K35" s="221">
        <v>1139.28</v>
      </c>
      <c r="L35" s="221">
        <v>1141.8</v>
      </c>
      <c r="M35" s="221">
        <v>1081.1300000000001</v>
      </c>
      <c r="N35" s="221">
        <v>1063.3900000000001</v>
      </c>
      <c r="O35" s="221">
        <v>1054.55</v>
      </c>
      <c r="P35" s="221">
        <v>1062.18</v>
      </c>
      <c r="Q35" s="221">
        <v>1128.0899999999999</v>
      </c>
      <c r="R35" s="221">
        <v>1135</v>
      </c>
      <c r="S35" s="221">
        <v>1190.6199999999999</v>
      </c>
      <c r="T35" s="221">
        <v>1083.04</v>
      </c>
      <c r="U35" s="221">
        <v>830.18</v>
      </c>
      <c r="V35" s="221">
        <v>1020.44</v>
      </c>
      <c r="W35" s="221">
        <v>771.75</v>
      </c>
      <c r="X35" s="221">
        <v>766.99</v>
      </c>
      <c r="Y35" s="221">
        <v>762.84</v>
      </c>
    </row>
    <row r="36" spans="1:25">
      <c r="A36" s="224">
        <v>17</v>
      </c>
      <c r="B36" s="221">
        <v>832.1</v>
      </c>
      <c r="C36" s="221">
        <v>829.48</v>
      </c>
      <c r="D36" s="221">
        <v>844.55</v>
      </c>
      <c r="E36" s="221">
        <v>815.88</v>
      </c>
      <c r="F36" s="221">
        <v>798.11</v>
      </c>
      <c r="G36" s="221">
        <v>822.05</v>
      </c>
      <c r="H36" s="221">
        <v>821.33</v>
      </c>
      <c r="I36" s="221">
        <v>811.34</v>
      </c>
      <c r="J36" s="221">
        <v>807.6</v>
      </c>
      <c r="K36" s="221">
        <v>806.83</v>
      </c>
      <c r="L36" s="221">
        <v>814.83</v>
      </c>
      <c r="M36" s="221">
        <v>808.18</v>
      </c>
      <c r="N36" s="221">
        <v>809.73</v>
      </c>
      <c r="O36" s="221">
        <v>821.1</v>
      </c>
      <c r="P36" s="221">
        <v>813.54</v>
      </c>
      <c r="Q36" s="221">
        <v>812.06</v>
      </c>
      <c r="R36" s="221">
        <v>817.1</v>
      </c>
      <c r="S36" s="221">
        <v>1194.69</v>
      </c>
      <c r="T36" s="221">
        <v>1400.85</v>
      </c>
      <c r="U36" s="221">
        <v>1197.18</v>
      </c>
      <c r="V36" s="221">
        <v>1047.8599999999999</v>
      </c>
      <c r="W36" s="221">
        <v>855.36</v>
      </c>
      <c r="X36" s="221">
        <v>857.64</v>
      </c>
      <c r="Y36" s="221">
        <v>846.83</v>
      </c>
    </row>
    <row r="37" spans="1:25">
      <c r="A37" s="224">
        <v>18</v>
      </c>
      <c r="B37" s="221">
        <v>828.12</v>
      </c>
      <c r="C37" s="221">
        <v>830.83</v>
      </c>
      <c r="D37" s="221">
        <v>833.02</v>
      </c>
      <c r="E37" s="221">
        <v>846.62</v>
      </c>
      <c r="F37" s="221">
        <v>828.95</v>
      </c>
      <c r="G37" s="221">
        <v>802.49</v>
      </c>
      <c r="H37" s="221">
        <v>983.42</v>
      </c>
      <c r="I37" s="221">
        <v>1038.29</v>
      </c>
      <c r="J37" s="221">
        <v>1063.23</v>
      </c>
      <c r="K37" s="221">
        <v>1058.26</v>
      </c>
      <c r="L37" s="221">
        <v>1064.32</v>
      </c>
      <c r="M37" s="221">
        <v>803.69</v>
      </c>
      <c r="N37" s="221">
        <v>802.84</v>
      </c>
      <c r="O37" s="221">
        <v>998.63</v>
      </c>
      <c r="P37" s="221">
        <v>808.64</v>
      </c>
      <c r="Q37" s="221">
        <v>881.65</v>
      </c>
      <c r="R37" s="221">
        <v>868.32</v>
      </c>
      <c r="S37" s="221">
        <v>1127.3399999999999</v>
      </c>
      <c r="T37" s="221">
        <v>1259.95</v>
      </c>
      <c r="U37" s="221">
        <v>1120.78</v>
      </c>
      <c r="V37" s="221">
        <v>1033.3399999999999</v>
      </c>
      <c r="W37" s="221">
        <v>841.31</v>
      </c>
      <c r="X37" s="221">
        <v>839.66</v>
      </c>
      <c r="Y37" s="221">
        <v>802.78</v>
      </c>
    </row>
    <row r="38" spans="1:25">
      <c r="A38" s="224">
        <v>19</v>
      </c>
      <c r="B38" s="221">
        <v>817.68</v>
      </c>
      <c r="C38" s="221">
        <v>781.68</v>
      </c>
      <c r="D38" s="221">
        <v>784.28</v>
      </c>
      <c r="E38" s="221">
        <v>808.88</v>
      </c>
      <c r="F38" s="221">
        <v>792.84</v>
      </c>
      <c r="G38" s="221">
        <v>751.45</v>
      </c>
      <c r="H38" s="221">
        <v>757.45</v>
      </c>
      <c r="I38" s="221">
        <v>749.28</v>
      </c>
      <c r="J38" s="221">
        <v>750.36</v>
      </c>
      <c r="K38" s="221">
        <v>732.92</v>
      </c>
      <c r="L38" s="221">
        <v>751.37</v>
      </c>
      <c r="M38" s="221">
        <v>749.41</v>
      </c>
      <c r="N38" s="221">
        <v>748.49</v>
      </c>
      <c r="O38" s="221">
        <v>753.12</v>
      </c>
      <c r="P38" s="221">
        <v>744.76</v>
      </c>
      <c r="Q38" s="221">
        <v>826.48</v>
      </c>
      <c r="R38" s="221">
        <v>759.81</v>
      </c>
      <c r="S38" s="221">
        <v>1244.28</v>
      </c>
      <c r="T38" s="221">
        <v>1657.65</v>
      </c>
      <c r="U38" s="221">
        <v>1063.44</v>
      </c>
      <c r="V38" s="221">
        <v>855.95</v>
      </c>
      <c r="W38" s="221">
        <v>799.14</v>
      </c>
      <c r="X38" s="221">
        <v>784.29</v>
      </c>
      <c r="Y38" s="221">
        <v>781.3</v>
      </c>
    </row>
    <row r="39" spans="1:25">
      <c r="A39" s="224">
        <v>20</v>
      </c>
      <c r="B39" s="221">
        <v>785.38</v>
      </c>
      <c r="C39" s="221">
        <v>780.91</v>
      </c>
      <c r="D39" s="221">
        <v>808.58</v>
      </c>
      <c r="E39" s="221">
        <v>842.51</v>
      </c>
      <c r="F39" s="221">
        <v>819.9</v>
      </c>
      <c r="G39" s="221">
        <v>818.16</v>
      </c>
      <c r="H39" s="221">
        <v>817.97</v>
      </c>
      <c r="I39" s="221">
        <v>803.29</v>
      </c>
      <c r="J39" s="221">
        <v>802.87</v>
      </c>
      <c r="K39" s="221">
        <v>803.95</v>
      </c>
      <c r="L39" s="221">
        <v>804.92</v>
      </c>
      <c r="M39" s="221">
        <v>801.82</v>
      </c>
      <c r="N39" s="221">
        <v>801.42</v>
      </c>
      <c r="O39" s="221">
        <v>778.14</v>
      </c>
      <c r="P39" s="221">
        <v>789.64</v>
      </c>
      <c r="Q39" s="221">
        <v>779.96</v>
      </c>
      <c r="R39" s="221">
        <v>827.84</v>
      </c>
      <c r="S39" s="221">
        <v>1286.82</v>
      </c>
      <c r="T39" s="221">
        <v>1133.1500000000001</v>
      </c>
      <c r="U39" s="221">
        <v>1159.54</v>
      </c>
      <c r="V39" s="221">
        <v>1058.56</v>
      </c>
      <c r="W39" s="221">
        <v>895.22</v>
      </c>
      <c r="X39" s="221">
        <v>832.93</v>
      </c>
      <c r="Y39" s="221">
        <v>791</v>
      </c>
    </row>
    <row r="40" spans="1:25">
      <c r="A40" s="224">
        <v>21</v>
      </c>
      <c r="B40" s="221">
        <v>733.79</v>
      </c>
      <c r="C40" s="221">
        <v>743.65</v>
      </c>
      <c r="D40" s="221">
        <v>891.59</v>
      </c>
      <c r="E40" s="221">
        <v>872.64</v>
      </c>
      <c r="F40" s="221">
        <v>838.4</v>
      </c>
      <c r="G40" s="221">
        <v>751.92</v>
      </c>
      <c r="H40" s="221">
        <v>756.86</v>
      </c>
      <c r="I40" s="221">
        <v>752.49</v>
      </c>
      <c r="J40" s="221">
        <v>754.12</v>
      </c>
      <c r="K40" s="221">
        <v>748.71</v>
      </c>
      <c r="L40" s="221">
        <v>791.73</v>
      </c>
      <c r="M40" s="221">
        <v>747.51</v>
      </c>
      <c r="N40" s="221">
        <v>744.19</v>
      </c>
      <c r="O40" s="221">
        <v>748.42</v>
      </c>
      <c r="P40" s="221">
        <v>753.23</v>
      </c>
      <c r="Q40" s="221">
        <v>753.74</v>
      </c>
      <c r="R40" s="221">
        <v>761.31</v>
      </c>
      <c r="S40" s="221">
        <v>1112.31</v>
      </c>
      <c r="T40" s="221">
        <v>1207.05</v>
      </c>
      <c r="U40" s="221">
        <v>1095.03</v>
      </c>
      <c r="V40" s="221">
        <v>849.85</v>
      </c>
      <c r="W40" s="221">
        <v>833.62</v>
      </c>
      <c r="X40" s="221">
        <v>790.67</v>
      </c>
      <c r="Y40" s="221">
        <v>788.35</v>
      </c>
    </row>
    <row r="41" spans="1:25">
      <c r="A41" s="224">
        <v>22</v>
      </c>
      <c r="B41" s="221">
        <v>784.41</v>
      </c>
      <c r="C41" s="221">
        <v>781.03</v>
      </c>
      <c r="D41" s="221">
        <v>793.95</v>
      </c>
      <c r="E41" s="221">
        <v>827.34</v>
      </c>
      <c r="F41" s="221">
        <v>779.42</v>
      </c>
      <c r="G41" s="221">
        <v>768.03</v>
      </c>
      <c r="H41" s="221">
        <v>871.37</v>
      </c>
      <c r="I41" s="221">
        <v>928.08</v>
      </c>
      <c r="J41" s="221">
        <v>997.47</v>
      </c>
      <c r="K41" s="221">
        <v>846.66</v>
      </c>
      <c r="L41" s="221">
        <v>845.22</v>
      </c>
      <c r="M41" s="221">
        <v>823.81</v>
      </c>
      <c r="N41" s="221">
        <v>858.32</v>
      </c>
      <c r="O41" s="221">
        <v>823.06</v>
      </c>
      <c r="P41" s="221">
        <v>781.01</v>
      </c>
      <c r="Q41" s="221">
        <v>780.14</v>
      </c>
      <c r="R41" s="221">
        <v>792.25</v>
      </c>
      <c r="S41" s="221">
        <v>1158.6300000000001</v>
      </c>
      <c r="T41" s="221">
        <v>2115.84</v>
      </c>
      <c r="U41" s="221">
        <v>1122.3900000000001</v>
      </c>
      <c r="V41" s="221">
        <v>990.06</v>
      </c>
      <c r="W41" s="221">
        <v>843.72</v>
      </c>
      <c r="X41" s="221">
        <v>844.83</v>
      </c>
      <c r="Y41" s="221">
        <v>798.35</v>
      </c>
    </row>
    <row r="42" spans="1:25">
      <c r="A42" s="224">
        <v>23</v>
      </c>
      <c r="B42" s="221">
        <v>815.71</v>
      </c>
      <c r="C42" s="221">
        <v>801.88</v>
      </c>
      <c r="D42" s="221">
        <v>836.62</v>
      </c>
      <c r="E42" s="221">
        <v>877.61</v>
      </c>
      <c r="F42" s="221">
        <v>903.43</v>
      </c>
      <c r="G42" s="221">
        <v>851.54</v>
      </c>
      <c r="H42" s="221">
        <v>978.67</v>
      </c>
      <c r="I42" s="221">
        <v>990.44</v>
      </c>
      <c r="J42" s="221">
        <v>1018</v>
      </c>
      <c r="K42" s="221">
        <v>1036.81</v>
      </c>
      <c r="L42" s="221">
        <v>1029.75</v>
      </c>
      <c r="M42" s="221">
        <v>1034.04</v>
      </c>
      <c r="N42" s="221">
        <v>1027.42</v>
      </c>
      <c r="O42" s="221">
        <v>1020.1</v>
      </c>
      <c r="P42" s="221">
        <v>1021.68</v>
      </c>
      <c r="Q42" s="221">
        <v>1020.82</v>
      </c>
      <c r="R42" s="221">
        <v>1022.12</v>
      </c>
      <c r="S42" s="221">
        <v>1489.48</v>
      </c>
      <c r="T42" s="221">
        <v>2150.96</v>
      </c>
      <c r="U42" s="221">
        <v>1086.6600000000001</v>
      </c>
      <c r="V42" s="221">
        <v>1000.94</v>
      </c>
      <c r="W42" s="221">
        <v>950.45</v>
      </c>
      <c r="X42" s="221">
        <v>852.45</v>
      </c>
      <c r="Y42" s="221">
        <v>821.39</v>
      </c>
    </row>
    <row r="43" spans="1:25">
      <c r="A43" s="224">
        <v>24</v>
      </c>
      <c r="B43" s="221">
        <v>739.89</v>
      </c>
      <c r="C43" s="221">
        <v>749.04</v>
      </c>
      <c r="D43" s="221">
        <v>768.24</v>
      </c>
      <c r="E43" s="221">
        <v>849.76</v>
      </c>
      <c r="F43" s="221">
        <v>818.2</v>
      </c>
      <c r="G43" s="221">
        <v>778.81</v>
      </c>
      <c r="H43" s="221">
        <v>784.43</v>
      </c>
      <c r="I43" s="221">
        <v>771.7</v>
      </c>
      <c r="J43" s="221">
        <v>841.36</v>
      </c>
      <c r="K43" s="221">
        <v>800.98</v>
      </c>
      <c r="L43" s="221">
        <v>1053.57</v>
      </c>
      <c r="M43" s="221">
        <v>1056.95</v>
      </c>
      <c r="N43" s="221">
        <v>1056.98</v>
      </c>
      <c r="O43" s="221">
        <v>1056.05</v>
      </c>
      <c r="P43" s="221">
        <v>1047.94</v>
      </c>
      <c r="Q43" s="221">
        <v>1038.26</v>
      </c>
      <c r="R43" s="221">
        <v>1024.6300000000001</v>
      </c>
      <c r="S43" s="221">
        <v>1152.51</v>
      </c>
      <c r="T43" s="221">
        <v>1212.94</v>
      </c>
      <c r="U43" s="221">
        <v>1078.83</v>
      </c>
      <c r="V43" s="221">
        <v>824.59</v>
      </c>
      <c r="W43" s="221">
        <v>836.75</v>
      </c>
      <c r="X43" s="221">
        <v>792.17</v>
      </c>
      <c r="Y43" s="221">
        <v>717.1</v>
      </c>
    </row>
    <row r="44" spans="1:25">
      <c r="A44" s="224">
        <v>25</v>
      </c>
      <c r="B44" s="221">
        <v>917.19</v>
      </c>
      <c r="C44" s="221">
        <v>865.75</v>
      </c>
      <c r="D44" s="221">
        <v>922.54</v>
      </c>
      <c r="E44" s="221">
        <v>880.65</v>
      </c>
      <c r="F44" s="221">
        <v>864.16</v>
      </c>
      <c r="G44" s="221">
        <v>899.77</v>
      </c>
      <c r="H44" s="221">
        <v>1158.46</v>
      </c>
      <c r="I44" s="221">
        <v>1029.56</v>
      </c>
      <c r="J44" s="221">
        <v>1137.92</v>
      </c>
      <c r="K44" s="221">
        <v>1140.17</v>
      </c>
      <c r="L44" s="221">
        <v>1148.3499999999999</v>
      </c>
      <c r="M44" s="221">
        <v>1142.44</v>
      </c>
      <c r="N44" s="221">
        <v>1132.6199999999999</v>
      </c>
      <c r="O44" s="221">
        <v>1151.98</v>
      </c>
      <c r="P44" s="221">
        <v>1143.69</v>
      </c>
      <c r="Q44" s="221">
        <v>1202.3399999999999</v>
      </c>
      <c r="R44" s="221">
        <v>1151.69</v>
      </c>
      <c r="S44" s="221">
        <v>1181.92</v>
      </c>
      <c r="T44" s="221">
        <v>1248.0999999999999</v>
      </c>
      <c r="U44" s="221">
        <v>1240.03</v>
      </c>
      <c r="V44" s="221">
        <v>1172.82</v>
      </c>
      <c r="W44" s="221">
        <v>1088.8900000000001</v>
      </c>
      <c r="X44" s="221">
        <v>954.9</v>
      </c>
      <c r="Y44" s="221">
        <v>920.65</v>
      </c>
    </row>
    <row r="45" spans="1:25">
      <c r="A45" s="224">
        <v>26</v>
      </c>
      <c r="B45" s="221">
        <v>927.34</v>
      </c>
      <c r="C45" s="221">
        <v>929.11</v>
      </c>
      <c r="D45" s="221">
        <v>930.11</v>
      </c>
      <c r="E45" s="221">
        <v>888.97</v>
      </c>
      <c r="F45" s="221">
        <v>869.98</v>
      </c>
      <c r="G45" s="221">
        <v>1088.79</v>
      </c>
      <c r="H45" s="221">
        <v>1223.3699999999999</v>
      </c>
      <c r="I45" s="221">
        <v>1183.53</v>
      </c>
      <c r="J45" s="221">
        <v>1191.98</v>
      </c>
      <c r="K45" s="221">
        <v>1241.78</v>
      </c>
      <c r="L45" s="221">
        <v>1238.21</v>
      </c>
      <c r="M45" s="221">
        <v>1243.6600000000001</v>
      </c>
      <c r="N45" s="221">
        <v>1245.8</v>
      </c>
      <c r="O45" s="221">
        <v>1256.99</v>
      </c>
      <c r="P45" s="221">
        <v>1263.52</v>
      </c>
      <c r="Q45" s="221">
        <v>1368.89</v>
      </c>
      <c r="R45" s="221">
        <v>1307.21</v>
      </c>
      <c r="S45" s="221">
        <v>1326.09</v>
      </c>
      <c r="T45" s="221">
        <v>1387.56</v>
      </c>
      <c r="U45" s="221">
        <v>1410.47</v>
      </c>
      <c r="V45" s="221">
        <v>1322.51</v>
      </c>
      <c r="W45" s="221">
        <v>1215.97</v>
      </c>
      <c r="X45" s="221">
        <v>1124</v>
      </c>
      <c r="Y45" s="221">
        <v>968.81</v>
      </c>
    </row>
    <row r="46" spans="1:25">
      <c r="A46" s="224">
        <v>27</v>
      </c>
      <c r="B46" s="221">
        <v>909.99</v>
      </c>
      <c r="C46" s="221">
        <v>873.5</v>
      </c>
      <c r="D46" s="221">
        <v>897.04</v>
      </c>
      <c r="E46" s="221">
        <v>1059.57</v>
      </c>
      <c r="F46" s="221">
        <v>1277.44</v>
      </c>
      <c r="G46" s="221">
        <v>1379.46</v>
      </c>
      <c r="H46" s="221">
        <v>1471.41</v>
      </c>
      <c r="I46" s="221">
        <v>1505.17</v>
      </c>
      <c r="J46" s="221">
        <v>1291.1099999999999</v>
      </c>
      <c r="K46" s="221">
        <v>1364.29</v>
      </c>
      <c r="L46" s="221">
        <v>1354.1</v>
      </c>
      <c r="M46" s="221">
        <v>1340.07</v>
      </c>
      <c r="N46" s="221">
        <v>1290.3699999999999</v>
      </c>
      <c r="O46" s="221">
        <v>1298.78</v>
      </c>
      <c r="P46" s="221">
        <v>1314.51</v>
      </c>
      <c r="Q46" s="221">
        <v>1299</v>
      </c>
      <c r="R46" s="221">
        <v>1251.44</v>
      </c>
      <c r="S46" s="221">
        <v>1297.72</v>
      </c>
      <c r="T46" s="221">
        <v>1289.71</v>
      </c>
      <c r="U46" s="221">
        <v>1240.57</v>
      </c>
      <c r="V46" s="221">
        <v>1118.83</v>
      </c>
      <c r="W46" s="221">
        <v>974.69</v>
      </c>
      <c r="X46" s="221">
        <v>915.44</v>
      </c>
      <c r="Y46" s="221">
        <v>862.79</v>
      </c>
    </row>
    <row r="47" spans="1:25">
      <c r="A47" s="224">
        <v>28</v>
      </c>
      <c r="B47" s="221">
        <v>795.58</v>
      </c>
      <c r="C47" s="221">
        <v>569.94000000000005</v>
      </c>
      <c r="D47" s="221">
        <v>830.4</v>
      </c>
      <c r="E47" s="221">
        <v>917.26</v>
      </c>
      <c r="F47" s="221">
        <v>855.71</v>
      </c>
      <c r="G47" s="221">
        <v>1194.43</v>
      </c>
      <c r="H47" s="221">
        <v>1356.52</v>
      </c>
      <c r="I47" s="221">
        <v>1259.47</v>
      </c>
      <c r="J47" s="221">
        <v>1165.1500000000001</v>
      </c>
      <c r="K47" s="221">
        <v>1204.72</v>
      </c>
      <c r="L47" s="221">
        <v>1129.33</v>
      </c>
      <c r="M47" s="221">
        <v>1131.7</v>
      </c>
      <c r="N47" s="221">
        <v>1084.6500000000001</v>
      </c>
      <c r="O47" s="221">
        <v>1196.73</v>
      </c>
      <c r="P47" s="221">
        <v>1274.33</v>
      </c>
      <c r="Q47" s="221">
        <v>1262.82</v>
      </c>
      <c r="R47" s="221">
        <v>1279.32</v>
      </c>
      <c r="S47" s="221">
        <v>1380.26</v>
      </c>
      <c r="T47" s="221">
        <v>1322.7</v>
      </c>
      <c r="U47" s="221">
        <v>1113.77</v>
      </c>
      <c r="V47" s="221">
        <v>914.01</v>
      </c>
      <c r="W47" s="221">
        <v>847.64</v>
      </c>
      <c r="X47" s="221">
        <v>848.04</v>
      </c>
      <c r="Y47" s="221">
        <v>789.78</v>
      </c>
    </row>
    <row r="48" spans="1:25">
      <c r="A48" s="224">
        <v>29</v>
      </c>
      <c r="B48" s="221">
        <v>1194.43</v>
      </c>
      <c r="C48" s="221">
        <v>1175.0899999999999</v>
      </c>
      <c r="D48" s="221">
        <v>1251.93</v>
      </c>
      <c r="E48" s="221">
        <v>1220.25</v>
      </c>
      <c r="F48" s="221">
        <v>1421.32</v>
      </c>
      <c r="G48" s="221">
        <v>1280.08</v>
      </c>
      <c r="H48" s="221">
        <v>1395.22</v>
      </c>
      <c r="I48" s="221">
        <v>1365.66</v>
      </c>
      <c r="J48" s="221">
        <v>1378.57</v>
      </c>
      <c r="K48" s="221">
        <v>1443.05</v>
      </c>
      <c r="L48" s="221">
        <v>1431.86</v>
      </c>
      <c r="M48" s="221">
        <v>1424.27</v>
      </c>
      <c r="N48" s="221">
        <v>1387.96</v>
      </c>
      <c r="O48" s="221">
        <v>1438.81</v>
      </c>
      <c r="P48" s="221">
        <v>1580.39</v>
      </c>
      <c r="Q48" s="221">
        <v>1715.33</v>
      </c>
      <c r="R48" s="221">
        <v>2146.6999999999998</v>
      </c>
      <c r="S48" s="221">
        <v>2143.4</v>
      </c>
      <c r="T48" s="221">
        <v>2125.83</v>
      </c>
      <c r="U48" s="221">
        <v>1413.72</v>
      </c>
      <c r="V48" s="221">
        <v>1330.7</v>
      </c>
      <c r="W48" s="221">
        <v>1294.99</v>
      </c>
      <c r="X48" s="221">
        <v>1247.31</v>
      </c>
      <c r="Y48" s="221">
        <v>1227.05</v>
      </c>
    </row>
    <row r="49" spans="1:25">
      <c r="A49" s="224">
        <v>30</v>
      </c>
      <c r="B49" s="221">
        <v>1020.71</v>
      </c>
      <c r="C49" s="221">
        <v>1001.04</v>
      </c>
      <c r="D49" s="221">
        <v>1082.08</v>
      </c>
      <c r="E49" s="221">
        <v>1241.45</v>
      </c>
      <c r="F49" s="221">
        <v>1207.44</v>
      </c>
      <c r="G49" s="221">
        <v>1265.47</v>
      </c>
      <c r="H49" s="221">
        <v>1480.47</v>
      </c>
      <c r="I49" s="221">
        <v>1592.21</v>
      </c>
      <c r="J49" s="221">
        <v>1963.48</v>
      </c>
      <c r="K49" s="221">
        <v>1962.77</v>
      </c>
      <c r="L49" s="221">
        <v>1875.84</v>
      </c>
      <c r="M49" s="221">
        <v>1862.31</v>
      </c>
      <c r="N49" s="221">
        <v>1837.34</v>
      </c>
      <c r="O49" s="221">
        <v>1862.28</v>
      </c>
      <c r="P49" s="221">
        <v>1968.37</v>
      </c>
      <c r="Q49" s="221">
        <v>1973.99</v>
      </c>
      <c r="R49" s="221">
        <v>1979.89</v>
      </c>
      <c r="S49" s="221">
        <v>1977.76</v>
      </c>
      <c r="T49" s="221">
        <v>2198.5100000000002</v>
      </c>
      <c r="U49" s="221">
        <v>1300.1500000000001</v>
      </c>
      <c r="V49" s="221">
        <v>1254.3699999999999</v>
      </c>
      <c r="W49" s="221">
        <v>1220.1600000000001</v>
      </c>
      <c r="X49" s="221">
        <v>1094.28</v>
      </c>
      <c r="Y49" s="221">
        <v>1044.58</v>
      </c>
    </row>
    <row r="50" spans="1:25">
      <c r="A50" s="224">
        <v>31</v>
      </c>
      <c r="B50" s="221">
        <v>1058.3699999999999</v>
      </c>
      <c r="C50" s="221">
        <v>1021.9</v>
      </c>
      <c r="D50" s="221">
        <v>1285.58</v>
      </c>
      <c r="E50" s="221">
        <v>1790.39</v>
      </c>
      <c r="F50" s="221">
        <v>1643.41</v>
      </c>
      <c r="G50" s="221">
        <v>1820.41</v>
      </c>
      <c r="H50" s="221">
        <v>2044.68</v>
      </c>
      <c r="I50" s="221">
        <v>2114.17</v>
      </c>
      <c r="J50" s="221">
        <v>2120.0100000000002</v>
      </c>
      <c r="K50" s="221">
        <v>2120.2800000000002</v>
      </c>
      <c r="L50" s="221">
        <v>2119.84</v>
      </c>
      <c r="M50" s="221">
        <v>2117.5700000000002</v>
      </c>
      <c r="N50" s="221">
        <v>2115.33</v>
      </c>
      <c r="O50" s="221">
        <v>2088.39</v>
      </c>
      <c r="P50" s="221">
        <v>2083.52</v>
      </c>
      <c r="Q50" s="221">
        <v>2087.21</v>
      </c>
      <c r="R50" s="221">
        <v>2084.46</v>
      </c>
      <c r="S50" s="221">
        <v>2075.21</v>
      </c>
      <c r="T50" s="221">
        <v>2132.3200000000002</v>
      </c>
      <c r="U50" s="221">
        <v>1928.32</v>
      </c>
      <c r="V50" s="221">
        <v>1885.13</v>
      </c>
      <c r="W50" s="221">
        <v>1459.26</v>
      </c>
      <c r="X50" s="221">
        <v>1349.04</v>
      </c>
      <c r="Y50" s="221">
        <v>1357.5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5" t="s">
        <v>315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</row>
    <row r="53" spans="1:25">
      <c r="A53" s="263" t="s">
        <v>0</v>
      </c>
      <c r="B53" s="262" t="s">
        <v>251</v>
      </c>
      <c r="C53" s="262" t="s">
        <v>252</v>
      </c>
      <c r="D53" s="262" t="s">
        <v>253</v>
      </c>
      <c r="E53" s="262" t="s">
        <v>254</v>
      </c>
      <c r="F53" s="262" t="s">
        <v>255</v>
      </c>
      <c r="G53" s="262" t="s">
        <v>256</v>
      </c>
      <c r="H53" s="262" t="s">
        <v>257</v>
      </c>
      <c r="I53" s="262" t="s">
        <v>258</v>
      </c>
      <c r="J53" s="262" t="s">
        <v>259</v>
      </c>
      <c r="K53" s="262" t="s">
        <v>260</v>
      </c>
      <c r="L53" s="262" t="s">
        <v>261</v>
      </c>
      <c r="M53" s="262" t="s">
        <v>262</v>
      </c>
      <c r="N53" s="262" t="s">
        <v>263</v>
      </c>
      <c r="O53" s="262" t="s">
        <v>264</v>
      </c>
      <c r="P53" s="262" t="s">
        <v>265</v>
      </c>
      <c r="Q53" s="261" t="s">
        <v>266</v>
      </c>
      <c r="R53" s="262" t="s">
        <v>267</v>
      </c>
      <c r="S53" s="262" t="s">
        <v>268</v>
      </c>
      <c r="T53" s="262" t="s">
        <v>269</v>
      </c>
      <c r="U53" s="262" t="s">
        <v>270</v>
      </c>
      <c r="V53" s="262" t="s">
        <v>271</v>
      </c>
      <c r="W53" s="262" t="s">
        <v>272</v>
      </c>
      <c r="X53" s="262" t="s">
        <v>273</v>
      </c>
      <c r="Y53" s="264" t="s">
        <v>274</v>
      </c>
    </row>
    <row r="54" spans="1:25">
      <c r="A54" s="224">
        <v>1</v>
      </c>
      <c r="B54" s="276">
        <v>1464.29</v>
      </c>
      <c r="C54" s="221">
        <v>1449.18</v>
      </c>
      <c r="D54" s="221">
        <v>1463.08</v>
      </c>
      <c r="E54" s="221">
        <v>1490.02</v>
      </c>
      <c r="F54" s="221">
        <v>1478.64</v>
      </c>
      <c r="G54" s="221">
        <v>1526.03</v>
      </c>
      <c r="H54" s="221">
        <v>1647</v>
      </c>
      <c r="I54" s="221">
        <v>1647.67</v>
      </c>
      <c r="J54" s="221">
        <v>1528.77</v>
      </c>
      <c r="K54" s="221">
        <v>1659.76</v>
      </c>
      <c r="L54" s="221">
        <v>2002.2</v>
      </c>
      <c r="M54" s="221">
        <v>1653.9</v>
      </c>
      <c r="N54" s="221">
        <v>1649.8</v>
      </c>
      <c r="O54" s="221">
        <v>1789.37</v>
      </c>
      <c r="P54" s="221">
        <v>1597.76</v>
      </c>
      <c r="Q54" s="221">
        <v>1706.89</v>
      </c>
      <c r="R54" s="221">
        <v>1949.49</v>
      </c>
      <c r="S54" s="221">
        <v>2037.55</v>
      </c>
      <c r="T54" s="221">
        <v>1622.11</v>
      </c>
      <c r="U54" s="221">
        <v>1648.76</v>
      </c>
      <c r="V54" s="221">
        <v>1584.56</v>
      </c>
      <c r="W54" s="221">
        <v>1560.34</v>
      </c>
      <c r="X54" s="221">
        <v>1470.09</v>
      </c>
      <c r="Y54" s="221">
        <v>1430.43</v>
      </c>
    </row>
    <row r="55" spans="1:25">
      <c r="A55" s="224">
        <v>2</v>
      </c>
      <c r="B55" s="221">
        <v>1461.24</v>
      </c>
      <c r="C55" s="221">
        <v>1447.67</v>
      </c>
      <c r="D55" s="221">
        <v>1486.13</v>
      </c>
      <c r="E55" s="221">
        <v>1518.08</v>
      </c>
      <c r="F55" s="221">
        <v>1505.1</v>
      </c>
      <c r="G55" s="221">
        <v>1500.17</v>
      </c>
      <c r="H55" s="221">
        <v>1500.8</v>
      </c>
      <c r="I55" s="221">
        <v>1528.71</v>
      </c>
      <c r="J55" s="221">
        <v>1569.81</v>
      </c>
      <c r="K55" s="221">
        <v>1612.91</v>
      </c>
      <c r="L55" s="221">
        <v>1601.2</v>
      </c>
      <c r="M55" s="221">
        <v>1601.44</v>
      </c>
      <c r="N55" s="221">
        <v>1609.74</v>
      </c>
      <c r="O55" s="221">
        <v>1615.66</v>
      </c>
      <c r="P55" s="221">
        <v>1567.04</v>
      </c>
      <c r="Q55" s="221">
        <v>1573.75</v>
      </c>
      <c r="R55" s="221">
        <v>1778.9</v>
      </c>
      <c r="S55" s="221">
        <v>1735.88</v>
      </c>
      <c r="T55" s="221">
        <v>1771.37</v>
      </c>
      <c r="U55" s="221">
        <v>1642.87</v>
      </c>
      <c r="V55" s="221">
        <v>1544.13</v>
      </c>
      <c r="W55" s="221">
        <v>1491.47</v>
      </c>
      <c r="X55" s="221">
        <v>1404.15</v>
      </c>
      <c r="Y55" s="221">
        <v>1371.76</v>
      </c>
    </row>
    <row r="56" spans="1:25">
      <c r="A56" s="224">
        <v>3</v>
      </c>
      <c r="B56" s="221">
        <v>1336.61</v>
      </c>
      <c r="C56" s="221">
        <v>1330.99</v>
      </c>
      <c r="D56" s="221">
        <v>1375.19</v>
      </c>
      <c r="E56" s="221">
        <v>1396.99</v>
      </c>
      <c r="F56" s="221">
        <v>1500.84</v>
      </c>
      <c r="G56" s="221">
        <v>1517.6</v>
      </c>
      <c r="H56" s="221">
        <v>1526.23</v>
      </c>
      <c r="I56" s="221">
        <v>1554.85</v>
      </c>
      <c r="J56" s="221">
        <v>1598.1</v>
      </c>
      <c r="K56" s="221">
        <v>1592.6</v>
      </c>
      <c r="L56" s="221">
        <v>1595.25</v>
      </c>
      <c r="M56" s="221">
        <v>1593.01</v>
      </c>
      <c r="N56" s="221">
        <v>1595.04</v>
      </c>
      <c r="O56" s="221">
        <v>1613.08</v>
      </c>
      <c r="P56" s="221">
        <v>1604.22</v>
      </c>
      <c r="Q56" s="221">
        <v>1612.52</v>
      </c>
      <c r="R56" s="221">
        <v>1668.31</v>
      </c>
      <c r="S56" s="221">
        <v>1729.65</v>
      </c>
      <c r="T56" s="221">
        <v>1642.44</v>
      </c>
      <c r="U56" s="221">
        <v>1603.03</v>
      </c>
      <c r="V56" s="221">
        <v>1566.61</v>
      </c>
      <c r="W56" s="221">
        <v>1542.28</v>
      </c>
      <c r="X56" s="221">
        <v>1468.05</v>
      </c>
      <c r="Y56" s="221">
        <v>1400.28</v>
      </c>
    </row>
    <row r="57" spans="1:25">
      <c r="A57" s="224">
        <v>4</v>
      </c>
      <c r="B57" s="221">
        <v>1462.47</v>
      </c>
      <c r="C57" s="221">
        <v>1427.37</v>
      </c>
      <c r="D57" s="221">
        <v>1428.46</v>
      </c>
      <c r="E57" s="221">
        <v>1468.09</v>
      </c>
      <c r="F57" s="221">
        <v>1533.14</v>
      </c>
      <c r="G57" s="221">
        <v>1519.93</v>
      </c>
      <c r="H57" s="221">
        <v>1540.03</v>
      </c>
      <c r="I57" s="221">
        <v>1676.54</v>
      </c>
      <c r="J57" s="221">
        <v>1614.09</v>
      </c>
      <c r="K57" s="221">
        <v>1738.15</v>
      </c>
      <c r="L57" s="221">
        <v>1759.93</v>
      </c>
      <c r="M57" s="221">
        <v>1740.21</v>
      </c>
      <c r="N57" s="221">
        <v>1728.65</v>
      </c>
      <c r="O57" s="221">
        <v>2022.34</v>
      </c>
      <c r="P57" s="221">
        <v>1679.98</v>
      </c>
      <c r="Q57" s="221">
        <v>1697.51</v>
      </c>
      <c r="R57" s="221">
        <v>1710.23</v>
      </c>
      <c r="S57" s="221">
        <v>1735.71</v>
      </c>
      <c r="T57" s="221">
        <v>1839.64</v>
      </c>
      <c r="U57" s="221">
        <v>1718.87</v>
      </c>
      <c r="V57" s="221">
        <v>1578.53</v>
      </c>
      <c r="W57" s="221">
        <v>1608.3</v>
      </c>
      <c r="X57" s="221">
        <v>1527.87</v>
      </c>
      <c r="Y57" s="221">
        <v>1439.45</v>
      </c>
    </row>
    <row r="58" spans="1:25">
      <c r="A58" s="224">
        <v>5</v>
      </c>
      <c r="B58" s="221">
        <v>1407.2</v>
      </c>
      <c r="C58" s="221">
        <v>1383.38</v>
      </c>
      <c r="D58" s="221">
        <v>1382.31</v>
      </c>
      <c r="E58" s="221">
        <v>1382.77</v>
      </c>
      <c r="F58" s="221">
        <v>1420.21</v>
      </c>
      <c r="G58" s="221">
        <v>1405.89</v>
      </c>
      <c r="H58" s="221">
        <v>1423.69</v>
      </c>
      <c r="I58" s="221">
        <v>1576.06</v>
      </c>
      <c r="J58" s="221">
        <v>1652.64</v>
      </c>
      <c r="K58" s="221">
        <v>1790.07</v>
      </c>
      <c r="L58" s="221">
        <v>1744.74</v>
      </c>
      <c r="M58" s="221">
        <v>1746.1</v>
      </c>
      <c r="N58" s="221">
        <v>1560.78</v>
      </c>
      <c r="O58" s="221">
        <v>1571.14</v>
      </c>
      <c r="P58" s="221">
        <v>1516.01</v>
      </c>
      <c r="Q58" s="221">
        <v>1499.43</v>
      </c>
      <c r="R58" s="221">
        <v>1532.56</v>
      </c>
      <c r="S58" s="221">
        <v>1544.53</v>
      </c>
      <c r="T58" s="221">
        <v>1608.66</v>
      </c>
      <c r="U58" s="221">
        <v>1814.21</v>
      </c>
      <c r="V58" s="221">
        <v>1620.12</v>
      </c>
      <c r="W58" s="221">
        <v>1532.74</v>
      </c>
      <c r="X58" s="221">
        <v>1438.95</v>
      </c>
      <c r="Y58" s="221">
        <v>1402.68</v>
      </c>
    </row>
    <row r="59" spans="1:25">
      <c r="A59" s="224">
        <v>6</v>
      </c>
      <c r="B59" s="221">
        <v>1294.58</v>
      </c>
      <c r="C59" s="221">
        <v>1289.68</v>
      </c>
      <c r="D59" s="221">
        <v>1301.71</v>
      </c>
      <c r="E59" s="221">
        <v>1444.98</v>
      </c>
      <c r="F59" s="221">
        <v>1421.74</v>
      </c>
      <c r="G59" s="221">
        <v>1393.75</v>
      </c>
      <c r="H59" s="221">
        <v>1460.36</v>
      </c>
      <c r="I59" s="221">
        <v>1517.25</v>
      </c>
      <c r="J59" s="221">
        <v>1668.59</v>
      </c>
      <c r="K59" s="221">
        <v>1679.78</v>
      </c>
      <c r="L59" s="221">
        <v>1660.72</v>
      </c>
      <c r="M59" s="221">
        <v>1656.67</v>
      </c>
      <c r="N59" s="221">
        <v>1641.16</v>
      </c>
      <c r="O59" s="221">
        <v>1552.33</v>
      </c>
      <c r="P59" s="221">
        <v>1552.71</v>
      </c>
      <c r="Q59" s="221">
        <v>1543.67</v>
      </c>
      <c r="R59" s="221">
        <v>1548.07</v>
      </c>
      <c r="S59" s="221">
        <v>1677.94</v>
      </c>
      <c r="T59" s="221">
        <v>1725.62</v>
      </c>
      <c r="U59" s="221">
        <v>1638.08</v>
      </c>
      <c r="V59" s="221">
        <v>1429.21</v>
      </c>
      <c r="W59" s="221">
        <v>1392.2</v>
      </c>
      <c r="X59" s="221">
        <v>1309.4000000000001</v>
      </c>
      <c r="Y59" s="221">
        <v>1288.8699999999999</v>
      </c>
    </row>
    <row r="60" spans="1:25">
      <c r="A60" s="224">
        <v>7</v>
      </c>
      <c r="B60" s="221">
        <v>1042.43</v>
      </c>
      <c r="C60" s="221">
        <v>1007.93</v>
      </c>
      <c r="D60" s="221">
        <v>995.75</v>
      </c>
      <c r="E60" s="221">
        <v>995.28</v>
      </c>
      <c r="F60" s="221">
        <v>1157.8</v>
      </c>
      <c r="G60" s="221">
        <v>1184.03</v>
      </c>
      <c r="H60" s="221">
        <v>1178.0999999999999</v>
      </c>
      <c r="I60" s="221">
        <v>1209.07</v>
      </c>
      <c r="J60" s="221">
        <v>1260.94</v>
      </c>
      <c r="K60" s="221">
        <v>1281.6400000000001</v>
      </c>
      <c r="L60" s="221">
        <v>1277.93</v>
      </c>
      <c r="M60" s="221">
        <v>1276.26</v>
      </c>
      <c r="N60" s="221">
        <v>1239.76</v>
      </c>
      <c r="O60" s="221">
        <v>1276.29</v>
      </c>
      <c r="P60" s="221">
        <v>1291.24</v>
      </c>
      <c r="Q60" s="221">
        <v>1427.32</v>
      </c>
      <c r="R60" s="221">
        <v>1448.72</v>
      </c>
      <c r="S60" s="221">
        <v>1464.41</v>
      </c>
      <c r="T60" s="221">
        <v>1448.17</v>
      </c>
      <c r="U60" s="221">
        <v>1254.56</v>
      </c>
      <c r="V60" s="221">
        <v>1223.73</v>
      </c>
      <c r="W60" s="221">
        <v>1180.33</v>
      </c>
      <c r="X60" s="221">
        <v>1075.42</v>
      </c>
      <c r="Y60" s="221">
        <v>1070.75</v>
      </c>
    </row>
    <row r="61" spans="1:25">
      <c r="A61" s="224">
        <v>8</v>
      </c>
      <c r="B61" s="221">
        <v>1025.23</v>
      </c>
      <c r="C61" s="221">
        <v>1002.61</v>
      </c>
      <c r="D61" s="221">
        <v>1023.52</v>
      </c>
      <c r="E61" s="221">
        <v>1100.4100000000001</v>
      </c>
      <c r="F61" s="221">
        <v>1131.82</v>
      </c>
      <c r="G61" s="221">
        <v>1159.6600000000001</v>
      </c>
      <c r="H61" s="221">
        <v>1191.92</v>
      </c>
      <c r="I61" s="221">
        <v>1225.6300000000001</v>
      </c>
      <c r="J61" s="221">
        <v>1218.3699999999999</v>
      </c>
      <c r="K61" s="221">
        <v>1231.1099999999999</v>
      </c>
      <c r="L61" s="221">
        <v>1227.6400000000001</v>
      </c>
      <c r="M61" s="221">
        <v>1233.21</v>
      </c>
      <c r="N61" s="221">
        <v>1200.7</v>
      </c>
      <c r="O61" s="221">
        <v>1227.8699999999999</v>
      </c>
      <c r="P61" s="221">
        <v>1233.3800000000001</v>
      </c>
      <c r="Q61" s="221">
        <v>1230.6199999999999</v>
      </c>
      <c r="R61" s="221">
        <v>1235.8499999999999</v>
      </c>
      <c r="S61" s="221">
        <v>1241.96</v>
      </c>
      <c r="T61" s="221">
        <v>1239.83</v>
      </c>
      <c r="U61" s="221">
        <v>1207.74</v>
      </c>
      <c r="V61" s="221">
        <v>1234.79</v>
      </c>
      <c r="W61" s="221">
        <v>1212.43</v>
      </c>
      <c r="X61" s="221">
        <v>1150.08</v>
      </c>
      <c r="Y61" s="221">
        <v>1044.78</v>
      </c>
    </row>
    <row r="62" spans="1:25">
      <c r="A62" s="224">
        <v>9</v>
      </c>
      <c r="B62" s="221">
        <v>984.72</v>
      </c>
      <c r="C62" s="221">
        <v>964.27</v>
      </c>
      <c r="D62" s="221">
        <v>962.77</v>
      </c>
      <c r="E62" s="221">
        <v>948.02</v>
      </c>
      <c r="F62" s="221">
        <v>929.97</v>
      </c>
      <c r="G62" s="221">
        <v>932.77</v>
      </c>
      <c r="H62" s="221">
        <v>945.4</v>
      </c>
      <c r="I62" s="221">
        <v>956.44</v>
      </c>
      <c r="J62" s="221">
        <v>1084.05</v>
      </c>
      <c r="K62" s="221">
        <v>1122.8</v>
      </c>
      <c r="L62" s="221">
        <v>1120.31</v>
      </c>
      <c r="M62" s="221">
        <v>1057.5999999999999</v>
      </c>
      <c r="N62" s="221">
        <v>1056.58</v>
      </c>
      <c r="O62" s="221">
        <v>1106.32</v>
      </c>
      <c r="P62" s="221">
        <v>1133.1300000000001</v>
      </c>
      <c r="Q62" s="221">
        <v>1236.43</v>
      </c>
      <c r="R62" s="221">
        <v>1168.23</v>
      </c>
      <c r="S62" s="221">
        <v>1247.78</v>
      </c>
      <c r="T62" s="221">
        <v>1254.8</v>
      </c>
      <c r="U62" s="221">
        <v>1185.4000000000001</v>
      </c>
      <c r="V62" s="221">
        <v>1163.29</v>
      </c>
      <c r="W62" s="221">
        <v>1096.55</v>
      </c>
      <c r="X62" s="221">
        <v>994.03</v>
      </c>
      <c r="Y62" s="221">
        <v>963.96</v>
      </c>
    </row>
    <row r="63" spans="1:25">
      <c r="A63" s="224">
        <v>10</v>
      </c>
      <c r="B63" s="221">
        <v>962.7</v>
      </c>
      <c r="C63" s="221">
        <v>946.28</v>
      </c>
      <c r="D63" s="221">
        <v>988.3</v>
      </c>
      <c r="E63" s="221">
        <v>1063.6400000000001</v>
      </c>
      <c r="F63" s="221">
        <v>1044.7</v>
      </c>
      <c r="G63" s="221">
        <v>1032.1300000000001</v>
      </c>
      <c r="H63" s="221">
        <v>1039.2</v>
      </c>
      <c r="I63" s="221">
        <v>1050.26</v>
      </c>
      <c r="J63" s="221">
        <v>1081.47</v>
      </c>
      <c r="K63" s="221">
        <v>1099.33</v>
      </c>
      <c r="L63" s="221">
        <v>1096.6600000000001</v>
      </c>
      <c r="M63" s="221">
        <v>1087.56</v>
      </c>
      <c r="N63" s="221">
        <v>1095.95</v>
      </c>
      <c r="O63" s="221">
        <v>1094.6300000000001</v>
      </c>
      <c r="P63" s="221">
        <v>1094.55</v>
      </c>
      <c r="Q63" s="221">
        <v>1186.56</v>
      </c>
      <c r="R63" s="221">
        <v>1196.8699999999999</v>
      </c>
      <c r="S63" s="221">
        <v>1139.18</v>
      </c>
      <c r="T63" s="221">
        <v>1222.5899999999999</v>
      </c>
      <c r="U63" s="221">
        <v>1146.32</v>
      </c>
      <c r="V63" s="221">
        <v>1161.8900000000001</v>
      </c>
      <c r="W63" s="221">
        <v>1095.25</v>
      </c>
      <c r="X63" s="221">
        <v>1012.61</v>
      </c>
      <c r="Y63" s="221">
        <v>992.15</v>
      </c>
    </row>
    <row r="64" spans="1:25">
      <c r="A64" s="224">
        <v>11</v>
      </c>
      <c r="B64" s="221">
        <v>995.42</v>
      </c>
      <c r="C64" s="221">
        <v>984.63</v>
      </c>
      <c r="D64" s="221">
        <v>990.09</v>
      </c>
      <c r="E64" s="221">
        <v>1005.38</v>
      </c>
      <c r="F64" s="221">
        <v>981.69</v>
      </c>
      <c r="G64" s="221">
        <v>964.43</v>
      </c>
      <c r="H64" s="221">
        <v>1012.09</v>
      </c>
      <c r="I64" s="221">
        <v>1024.76</v>
      </c>
      <c r="J64" s="221">
        <v>1104.54</v>
      </c>
      <c r="K64" s="221">
        <v>1236.0899999999999</v>
      </c>
      <c r="L64" s="221">
        <v>1118.3399999999999</v>
      </c>
      <c r="M64" s="221">
        <v>1098.99</v>
      </c>
      <c r="N64" s="221">
        <v>1091.1600000000001</v>
      </c>
      <c r="O64" s="221">
        <v>1087.23</v>
      </c>
      <c r="P64" s="221">
        <v>1085.44</v>
      </c>
      <c r="Q64" s="221">
        <v>1192.3900000000001</v>
      </c>
      <c r="R64" s="221">
        <v>1308.98</v>
      </c>
      <c r="S64" s="221">
        <v>1209.3599999999999</v>
      </c>
      <c r="T64" s="221">
        <v>1218.24</v>
      </c>
      <c r="U64" s="221">
        <v>1112.06</v>
      </c>
      <c r="V64" s="221">
        <v>1169.96</v>
      </c>
      <c r="W64" s="221">
        <v>1123.57</v>
      </c>
      <c r="X64" s="221">
        <v>1074.93</v>
      </c>
      <c r="Y64" s="221">
        <v>1046.81</v>
      </c>
    </row>
    <row r="65" spans="1:25">
      <c r="A65" s="224">
        <v>12</v>
      </c>
      <c r="B65" s="221">
        <v>977.2</v>
      </c>
      <c r="C65" s="221">
        <v>991.22</v>
      </c>
      <c r="D65" s="221">
        <v>983.46</v>
      </c>
      <c r="E65" s="221">
        <v>983.42</v>
      </c>
      <c r="F65" s="221">
        <v>962.12</v>
      </c>
      <c r="G65" s="221">
        <v>1052.1600000000001</v>
      </c>
      <c r="H65" s="221">
        <v>996.82</v>
      </c>
      <c r="I65" s="221">
        <v>979.55</v>
      </c>
      <c r="J65" s="221">
        <v>1000.85</v>
      </c>
      <c r="K65" s="221">
        <v>1019.49</v>
      </c>
      <c r="L65" s="221">
        <v>1020.59</v>
      </c>
      <c r="M65" s="221">
        <v>1019.03</v>
      </c>
      <c r="N65" s="221">
        <v>1018.94</v>
      </c>
      <c r="O65" s="221">
        <v>1018.22</v>
      </c>
      <c r="P65" s="221">
        <v>1020.96</v>
      </c>
      <c r="Q65" s="221">
        <v>1102.2</v>
      </c>
      <c r="R65" s="221">
        <v>1037.92</v>
      </c>
      <c r="S65" s="221">
        <v>1081.72</v>
      </c>
      <c r="T65" s="221">
        <v>1088.77</v>
      </c>
      <c r="U65" s="221">
        <v>1057.94</v>
      </c>
      <c r="V65" s="221">
        <v>1091.51</v>
      </c>
      <c r="W65" s="221">
        <v>1046.17</v>
      </c>
      <c r="X65" s="221">
        <v>999.3</v>
      </c>
      <c r="Y65" s="221">
        <v>984.74</v>
      </c>
    </row>
    <row r="66" spans="1:25">
      <c r="A66" s="224">
        <v>13</v>
      </c>
      <c r="B66" s="221">
        <v>914.01</v>
      </c>
      <c r="C66" s="221">
        <v>868.2</v>
      </c>
      <c r="D66" s="221">
        <v>897.04</v>
      </c>
      <c r="E66" s="221">
        <v>929.12</v>
      </c>
      <c r="F66" s="221">
        <v>944.38</v>
      </c>
      <c r="G66" s="221">
        <v>977.62</v>
      </c>
      <c r="H66" s="221">
        <v>984.37</v>
      </c>
      <c r="I66" s="221">
        <v>983.6</v>
      </c>
      <c r="J66" s="221">
        <v>980.86</v>
      </c>
      <c r="K66" s="221">
        <v>976.16</v>
      </c>
      <c r="L66" s="221">
        <v>974.44</v>
      </c>
      <c r="M66" s="221">
        <v>975.01</v>
      </c>
      <c r="N66" s="221">
        <v>958.06</v>
      </c>
      <c r="O66" s="221">
        <v>1188.99</v>
      </c>
      <c r="P66" s="221">
        <v>967.05</v>
      </c>
      <c r="Q66" s="221">
        <v>1022.85</v>
      </c>
      <c r="R66" s="221">
        <v>953.99</v>
      </c>
      <c r="S66" s="221">
        <v>922.57</v>
      </c>
      <c r="T66" s="221">
        <v>963.68</v>
      </c>
      <c r="U66" s="221">
        <v>875.41</v>
      </c>
      <c r="V66" s="221">
        <v>911.8</v>
      </c>
      <c r="W66" s="221">
        <v>884.6</v>
      </c>
      <c r="X66" s="221">
        <v>868.68</v>
      </c>
      <c r="Y66" s="221">
        <v>862.56</v>
      </c>
    </row>
    <row r="67" spans="1:25">
      <c r="A67" s="224">
        <v>14</v>
      </c>
      <c r="B67" s="221">
        <v>833.66</v>
      </c>
      <c r="C67" s="221">
        <v>831.16</v>
      </c>
      <c r="D67" s="221">
        <v>821.38</v>
      </c>
      <c r="E67" s="221">
        <v>823.79</v>
      </c>
      <c r="F67" s="221">
        <v>842.58</v>
      </c>
      <c r="G67" s="221">
        <v>1032.6500000000001</v>
      </c>
      <c r="H67" s="221">
        <v>862.87</v>
      </c>
      <c r="I67" s="221">
        <v>857.25</v>
      </c>
      <c r="J67" s="221">
        <v>851.05</v>
      </c>
      <c r="K67" s="221">
        <v>851.69</v>
      </c>
      <c r="L67" s="221">
        <v>1084.77</v>
      </c>
      <c r="M67" s="221">
        <v>1087.67</v>
      </c>
      <c r="N67" s="221">
        <v>953.28</v>
      </c>
      <c r="O67" s="221">
        <v>1077.92</v>
      </c>
      <c r="P67" s="221">
        <v>1087.21</v>
      </c>
      <c r="Q67" s="221">
        <v>1156.01</v>
      </c>
      <c r="R67" s="221">
        <v>961.06</v>
      </c>
      <c r="S67" s="221">
        <v>981.3</v>
      </c>
      <c r="T67" s="221">
        <v>939.29</v>
      </c>
      <c r="U67" s="221">
        <v>804.76</v>
      </c>
      <c r="V67" s="221">
        <v>816.88</v>
      </c>
      <c r="W67" s="221">
        <v>830.82</v>
      </c>
      <c r="X67" s="221">
        <v>827.31</v>
      </c>
      <c r="Y67" s="221">
        <v>826.97</v>
      </c>
    </row>
    <row r="68" spans="1:25">
      <c r="A68" s="224">
        <v>15</v>
      </c>
      <c r="B68" s="221">
        <v>668.72</v>
      </c>
      <c r="C68" s="221">
        <v>824.83</v>
      </c>
      <c r="D68" s="221">
        <v>869.01</v>
      </c>
      <c r="E68" s="221">
        <v>889.61</v>
      </c>
      <c r="F68" s="221">
        <v>939.24</v>
      </c>
      <c r="G68" s="221">
        <v>982</v>
      </c>
      <c r="H68" s="221">
        <v>1013.76</v>
      </c>
      <c r="I68" s="221">
        <v>1010.78</v>
      </c>
      <c r="J68" s="221">
        <v>1003.36</v>
      </c>
      <c r="K68" s="221">
        <v>1000.45</v>
      </c>
      <c r="L68" s="221">
        <v>1010.81</v>
      </c>
      <c r="M68" s="221">
        <v>1012.67</v>
      </c>
      <c r="N68" s="221">
        <v>1006.36</v>
      </c>
      <c r="O68" s="221">
        <v>1011.97</v>
      </c>
      <c r="P68" s="221">
        <v>1033.0899999999999</v>
      </c>
      <c r="Q68" s="221">
        <v>1021.03</v>
      </c>
      <c r="R68" s="221">
        <v>1014.12</v>
      </c>
      <c r="S68" s="221">
        <v>1048.04</v>
      </c>
      <c r="T68" s="221">
        <v>1035.8800000000001</v>
      </c>
      <c r="U68" s="221">
        <v>925.47</v>
      </c>
      <c r="V68" s="221">
        <v>686.31</v>
      </c>
      <c r="W68" s="221">
        <v>671.11</v>
      </c>
      <c r="X68" s="221">
        <v>668.95</v>
      </c>
      <c r="Y68" s="221">
        <v>669.01</v>
      </c>
    </row>
    <row r="69" spans="1:25">
      <c r="A69" s="224">
        <v>16</v>
      </c>
      <c r="B69" s="221">
        <v>793.65</v>
      </c>
      <c r="C69" s="221">
        <v>792.56</v>
      </c>
      <c r="D69" s="221">
        <v>808.18</v>
      </c>
      <c r="E69" s="221">
        <v>840.78</v>
      </c>
      <c r="F69" s="221">
        <v>924.81</v>
      </c>
      <c r="G69" s="221">
        <v>1012.19</v>
      </c>
      <c r="H69" s="221">
        <v>1007.26</v>
      </c>
      <c r="I69" s="221">
        <v>1072.3399999999999</v>
      </c>
      <c r="J69" s="221">
        <v>1075.9000000000001</v>
      </c>
      <c r="K69" s="221">
        <v>1175.79</v>
      </c>
      <c r="L69" s="221">
        <v>1178.31</v>
      </c>
      <c r="M69" s="221">
        <v>1117.6400000000001</v>
      </c>
      <c r="N69" s="221">
        <v>1099.9000000000001</v>
      </c>
      <c r="O69" s="221">
        <v>1091.06</v>
      </c>
      <c r="P69" s="221">
        <v>1098.69</v>
      </c>
      <c r="Q69" s="221">
        <v>1164.5999999999999</v>
      </c>
      <c r="R69" s="221">
        <v>1171.51</v>
      </c>
      <c r="S69" s="221">
        <v>1227.1300000000001</v>
      </c>
      <c r="T69" s="221">
        <v>1119.55</v>
      </c>
      <c r="U69" s="221">
        <v>866.69</v>
      </c>
      <c r="V69" s="221">
        <v>1056.95</v>
      </c>
      <c r="W69" s="221">
        <v>808.26</v>
      </c>
      <c r="X69" s="221">
        <v>803.5</v>
      </c>
      <c r="Y69" s="221">
        <v>799.35</v>
      </c>
    </row>
    <row r="70" spans="1:25">
      <c r="A70" s="224">
        <v>17</v>
      </c>
      <c r="B70" s="221">
        <v>868.61</v>
      </c>
      <c r="C70" s="221">
        <v>865.99</v>
      </c>
      <c r="D70" s="221">
        <v>881.06</v>
      </c>
      <c r="E70" s="221">
        <v>852.39</v>
      </c>
      <c r="F70" s="221">
        <v>834.62</v>
      </c>
      <c r="G70" s="221">
        <v>858.56</v>
      </c>
      <c r="H70" s="221">
        <v>857.84</v>
      </c>
      <c r="I70" s="221">
        <v>847.85</v>
      </c>
      <c r="J70" s="221">
        <v>844.11</v>
      </c>
      <c r="K70" s="221">
        <v>843.34</v>
      </c>
      <c r="L70" s="221">
        <v>851.34</v>
      </c>
      <c r="M70" s="221">
        <v>844.69</v>
      </c>
      <c r="N70" s="221">
        <v>846.24</v>
      </c>
      <c r="O70" s="221">
        <v>857.61</v>
      </c>
      <c r="P70" s="221">
        <v>850.05</v>
      </c>
      <c r="Q70" s="221">
        <v>848.57</v>
      </c>
      <c r="R70" s="221">
        <v>853.61</v>
      </c>
      <c r="S70" s="221">
        <v>1231.2</v>
      </c>
      <c r="T70" s="221">
        <v>1437.36</v>
      </c>
      <c r="U70" s="221">
        <v>1233.69</v>
      </c>
      <c r="V70" s="221">
        <v>1084.3699999999999</v>
      </c>
      <c r="W70" s="221">
        <v>891.87</v>
      </c>
      <c r="X70" s="221">
        <v>894.15</v>
      </c>
      <c r="Y70" s="221">
        <v>883.34</v>
      </c>
    </row>
    <row r="71" spans="1:25">
      <c r="A71" s="224">
        <v>18</v>
      </c>
      <c r="B71" s="221">
        <v>864.63</v>
      </c>
      <c r="C71" s="221">
        <v>867.34</v>
      </c>
      <c r="D71" s="221">
        <v>869.53</v>
      </c>
      <c r="E71" s="221">
        <v>883.13</v>
      </c>
      <c r="F71" s="221">
        <v>865.46</v>
      </c>
      <c r="G71" s="221">
        <v>839</v>
      </c>
      <c r="H71" s="221">
        <v>1019.93</v>
      </c>
      <c r="I71" s="221">
        <v>1074.8</v>
      </c>
      <c r="J71" s="221">
        <v>1099.74</v>
      </c>
      <c r="K71" s="221">
        <v>1094.77</v>
      </c>
      <c r="L71" s="221">
        <v>1100.83</v>
      </c>
      <c r="M71" s="221">
        <v>840.2</v>
      </c>
      <c r="N71" s="221">
        <v>839.35</v>
      </c>
      <c r="O71" s="221">
        <v>1035.1400000000001</v>
      </c>
      <c r="P71" s="221">
        <v>845.15</v>
      </c>
      <c r="Q71" s="221">
        <v>918.16</v>
      </c>
      <c r="R71" s="221">
        <v>904.83</v>
      </c>
      <c r="S71" s="221">
        <v>1163.8499999999999</v>
      </c>
      <c r="T71" s="221">
        <v>1296.46</v>
      </c>
      <c r="U71" s="221">
        <v>1157.29</v>
      </c>
      <c r="V71" s="221">
        <v>1069.8499999999999</v>
      </c>
      <c r="W71" s="221">
        <v>877.82</v>
      </c>
      <c r="X71" s="221">
        <v>876.17</v>
      </c>
      <c r="Y71" s="221">
        <v>839.29</v>
      </c>
    </row>
    <row r="72" spans="1:25">
      <c r="A72" s="224">
        <v>19</v>
      </c>
      <c r="B72" s="221">
        <v>854.19</v>
      </c>
      <c r="C72" s="221">
        <v>818.19</v>
      </c>
      <c r="D72" s="221">
        <v>820.79</v>
      </c>
      <c r="E72" s="221">
        <v>845.39</v>
      </c>
      <c r="F72" s="221">
        <v>829.35</v>
      </c>
      <c r="G72" s="221">
        <v>787.96</v>
      </c>
      <c r="H72" s="221">
        <v>793.96</v>
      </c>
      <c r="I72" s="221">
        <v>785.79</v>
      </c>
      <c r="J72" s="221">
        <v>786.87</v>
      </c>
      <c r="K72" s="221">
        <v>769.43</v>
      </c>
      <c r="L72" s="221">
        <v>787.88</v>
      </c>
      <c r="M72" s="221">
        <v>785.92</v>
      </c>
      <c r="N72" s="221">
        <v>785</v>
      </c>
      <c r="O72" s="221">
        <v>789.63</v>
      </c>
      <c r="P72" s="221">
        <v>781.27</v>
      </c>
      <c r="Q72" s="221">
        <v>862.99</v>
      </c>
      <c r="R72" s="221">
        <v>796.32</v>
      </c>
      <c r="S72" s="221">
        <v>1280.79</v>
      </c>
      <c r="T72" s="221">
        <v>1694.16</v>
      </c>
      <c r="U72" s="221">
        <v>1099.95</v>
      </c>
      <c r="V72" s="221">
        <v>892.46</v>
      </c>
      <c r="W72" s="221">
        <v>835.65</v>
      </c>
      <c r="X72" s="221">
        <v>820.8</v>
      </c>
      <c r="Y72" s="221">
        <v>817.81</v>
      </c>
    </row>
    <row r="73" spans="1:25">
      <c r="A73" s="224">
        <v>20</v>
      </c>
      <c r="B73" s="221">
        <v>821.89</v>
      </c>
      <c r="C73" s="221">
        <v>817.42</v>
      </c>
      <c r="D73" s="221">
        <v>845.09</v>
      </c>
      <c r="E73" s="221">
        <v>879.02</v>
      </c>
      <c r="F73" s="221">
        <v>856.41</v>
      </c>
      <c r="G73" s="221">
        <v>854.67</v>
      </c>
      <c r="H73" s="221">
        <v>854.48</v>
      </c>
      <c r="I73" s="221">
        <v>839.8</v>
      </c>
      <c r="J73" s="221">
        <v>839.38</v>
      </c>
      <c r="K73" s="221">
        <v>840.46</v>
      </c>
      <c r="L73" s="221">
        <v>841.43</v>
      </c>
      <c r="M73" s="221">
        <v>838.33</v>
      </c>
      <c r="N73" s="221">
        <v>837.93</v>
      </c>
      <c r="O73" s="221">
        <v>814.65</v>
      </c>
      <c r="P73" s="221">
        <v>826.15</v>
      </c>
      <c r="Q73" s="221">
        <v>816.47</v>
      </c>
      <c r="R73" s="221">
        <v>864.35</v>
      </c>
      <c r="S73" s="221">
        <v>1323.33</v>
      </c>
      <c r="T73" s="221">
        <v>1169.6600000000001</v>
      </c>
      <c r="U73" s="221">
        <v>1196.05</v>
      </c>
      <c r="V73" s="221">
        <v>1095.07</v>
      </c>
      <c r="W73" s="221">
        <v>931.73</v>
      </c>
      <c r="X73" s="221">
        <v>869.44</v>
      </c>
      <c r="Y73" s="221">
        <v>827.51</v>
      </c>
    </row>
    <row r="74" spans="1:25">
      <c r="A74" s="224">
        <v>21</v>
      </c>
      <c r="B74" s="221">
        <v>770.3</v>
      </c>
      <c r="C74" s="221">
        <v>780.16</v>
      </c>
      <c r="D74" s="221">
        <v>928.1</v>
      </c>
      <c r="E74" s="221">
        <v>909.15</v>
      </c>
      <c r="F74" s="221">
        <v>874.91</v>
      </c>
      <c r="G74" s="221">
        <v>788.43</v>
      </c>
      <c r="H74" s="221">
        <v>793.37</v>
      </c>
      <c r="I74" s="221">
        <v>789</v>
      </c>
      <c r="J74" s="221">
        <v>790.63</v>
      </c>
      <c r="K74" s="221">
        <v>785.22</v>
      </c>
      <c r="L74" s="221">
        <v>828.24</v>
      </c>
      <c r="M74" s="221">
        <v>784.02</v>
      </c>
      <c r="N74" s="221">
        <v>780.7</v>
      </c>
      <c r="O74" s="221">
        <v>784.93</v>
      </c>
      <c r="P74" s="221">
        <v>789.74</v>
      </c>
      <c r="Q74" s="221">
        <v>790.25</v>
      </c>
      <c r="R74" s="221">
        <v>797.82</v>
      </c>
      <c r="S74" s="221">
        <v>1148.82</v>
      </c>
      <c r="T74" s="221">
        <v>1243.56</v>
      </c>
      <c r="U74" s="221">
        <v>1131.54</v>
      </c>
      <c r="V74" s="221">
        <v>886.36</v>
      </c>
      <c r="W74" s="221">
        <v>870.13</v>
      </c>
      <c r="X74" s="221">
        <v>827.18</v>
      </c>
      <c r="Y74" s="221">
        <v>824.86</v>
      </c>
    </row>
    <row r="75" spans="1:25">
      <c r="A75" s="224">
        <v>22</v>
      </c>
      <c r="B75" s="221">
        <v>820.92</v>
      </c>
      <c r="C75" s="221">
        <v>817.54</v>
      </c>
      <c r="D75" s="221">
        <v>830.46</v>
      </c>
      <c r="E75" s="221">
        <v>863.85</v>
      </c>
      <c r="F75" s="221">
        <v>815.93</v>
      </c>
      <c r="G75" s="221">
        <v>804.54</v>
      </c>
      <c r="H75" s="221">
        <v>907.88</v>
      </c>
      <c r="I75" s="221">
        <v>964.59</v>
      </c>
      <c r="J75" s="221">
        <v>1033.98</v>
      </c>
      <c r="K75" s="221">
        <v>883.17</v>
      </c>
      <c r="L75" s="221">
        <v>881.73</v>
      </c>
      <c r="M75" s="221">
        <v>860.32</v>
      </c>
      <c r="N75" s="221">
        <v>894.83</v>
      </c>
      <c r="O75" s="221">
        <v>859.57</v>
      </c>
      <c r="P75" s="221">
        <v>817.52</v>
      </c>
      <c r="Q75" s="221">
        <v>816.65</v>
      </c>
      <c r="R75" s="221">
        <v>828.76</v>
      </c>
      <c r="S75" s="221">
        <v>1195.1400000000001</v>
      </c>
      <c r="T75" s="221">
        <v>2152.35</v>
      </c>
      <c r="U75" s="221">
        <v>1158.9000000000001</v>
      </c>
      <c r="V75" s="221">
        <v>1026.57</v>
      </c>
      <c r="W75" s="221">
        <v>880.23</v>
      </c>
      <c r="X75" s="221">
        <v>881.34</v>
      </c>
      <c r="Y75" s="221">
        <v>834.86</v>
      </c>
    </row>
    <row r="76" spans="1:25">
      <c r="A76" s="224">
        <v>23</v>
      </c>
      <c r="B76" s="221">
        <v>852.22</v>
      </c>
      <c r="C76" s="221">
        <v>838.39</v>
      </c>
      <c r="D76" s="221">
        <v>873.13</v>
      </c>
      <c r="E76" s="221">
        <v>914.12</v>
      </c>
      <c r="F76" s="221">
        <v>939.94</v>
      </c>
      <c r="G76" s="221">
        <v>888.05</v>
      </c>
      <c r="H76" s="221">
        <v>1015.18</v>
      </c>
      <c r="I76" s="221">
        <v>1026.95</v>
      </c>
      <c r="J76" s="221">
        <v>1054.51</v>
      </c>
      <c r="K76" s="221">
        <v>1073.32</v>
      </c>
      <c r="L76" s="221">
        <v>1066.26</v>
      </c>
      <c r="M76" s="221">
        <v>1070.55</v>
      </c>
      <c r="N76" s="221">
        <v>1063.93</v>
      </c>
      <c r="O76" s="221">
        <v>1056.6099999999999</v>
      </c>
      <c r="P76" s="221">
        <v>1058.19</v>
      </c>
      <c r="Q76" s="221">
        <v>1057.33</v>
      </c>
      <c r="R76" s="221">
        <v>1058.6300000000001</v>
      </c>
      <c r="S76" s="221">
        <v>1525.99</v>
      </c>
      <c r="T76" s="221">
        <v>2187.4699999999998</v>
      </c>
      <c r="U76" s="221">
        <v>1123.17</v>
      </c>
      <c r="V76" s="221">
        <v>1037.45</v>
      </c>
      <c r="W76" s="221">
        <v>986.96</v>
      </c>
      <c r="X76" s="221">
        <v>888.96</v>
      </c>
      <c r="Y76" s="221">
        <v>857.9</v>
      </c>
    </row>
    <row r="77" spans="1:25">
      <c r="A77" s="224">
        <v>24</v>
      </c>
      <c r="B77" s="221">
        <v>776.4</v>
      </c>
      <c r="C77" s="221">
        <v>785.55</v>
      </c>
      <c r="D77" s="221">
        <v>804.75</v>
      </c>
      <c r="E77" s="221">
        <v>886.27</v>
      </c>
      <c r="F77" s="221">
        <v>854.71</v>
      </c>
      <c r="G77" s="221">
        <v>815.32</v>
      </c>
      <c r="H77" s="221">
        <v>820.94</v>
      </c>
      <c r="I77" s="221">
        <v>808.21</v>
      </c>
      <c r="J77" s="221">
        <v>877.87</v>
      </c>
      <c r="K77" s="221">
        <v>837.49</v>
      </c>
      <c r="L77" s="221">
        <v>1090.08</v>
      </c>
      <c r="M77" s="221">
        <v>1093.46</v>
      </c>
      <c r="N77" s="221">
        <v>1093.49</v>
      </c>
      <c r="O77" s="221">
        <v>1092.56</v>
      </c>
      <c r="P77" s="221">
        <v>1084.45</v>
      </c>
      <c r="Q77" s="221">
        <v>1074.77</v>
      </c>
      <c r="R77" s="221">
        <v>1061.1400000000001</v>
      </c>
      <c r="S77" s="221">
        <v>1189.02</v>
      </c>
      <c r="T77" s="221">
        <v>1249.45</v>
      </c>
      <c r="U77" s="221">
        <v>1115.3399999999999</v>
      </c>
      <c r="V77" s="221">
        <v>861.1</v>
      </c>
      <c r="W77" s="221">
        <v>873.26</v>
      </c>
      <c r="X77" s="221">
        <v>828.68</v>
      </c>
      <c r="Y77" s="221">
        <v>753.61</v>
      </c>
    </row>
    <row r="78" spans="1:25">
      <c r="A78" s="224">
        <v>25</v>
      </c>
      <c r="B78" s="221">
        <v>953.7</v>
      </c>
      <c r="C78" s="221">
        <v>902.26</v>
      </c>
      <c r="D78" s="221">
        <v>959.05</v>
      </c>
      <c r="E78" s="221">
        <v>917.16</v>
      </c>
      <c r="F78" s="221">
        <v>900.67</v>
      </c>
      <c r="G78" s="221">
        <v>936.28</v>
      </c>
      <c r="H78" s="221">
        <v>1194.97</v>
      </c>
      <c r="I78" s="221">
        <v>1066.07</v>
      </c>
      <c r="J78" s="221">
        <v>1174.43</v>
      </c>
      <c r="K78" s="221">
        <v>1176.68</v>
      </c>
      <c r="L78" s="221">
        <v>1184.8599999999999</v>
      </c>
      <c r="M78" s="221">
        <v>1178.95</v>
      </c>
      <c r="N78" s="221">
        <v>1169.1300000000001</v>
      </c>
      <c r="O78" s="221">
        <v>1188.49</v>
      </c>
      <c r="P78" s="221">
        <v>1180.2</v>
      </c>
      <c r="Q78" s="221">
        <v>1238.8499999999999</v>
      </c>
      <c r="R78" s="221">
        <v>1188.2</v>
      </c>
      <c r="S78" s="221">
        <v>1218.43</v>
      </c>
      <c r="T78" s="221">
        <v>1284.6099999999999</v>
      </c>
      <c r="U78" s="221">
        <v>1276.54</v>
      </c>
      <c r="V78" s="221">
        <v>1209.33</v>
      </c>
      <c r="W78" s="221">
        <v>1125.4000000000001</v>
      </c>
      <c r="X78" s="221">
        <v>991.41</v>
      </c>
      <c r="Y78" s="221">
        <v>957.16</v>
      </c>
    </row>
    <row r="79" spans="1:25">
      <c r="A79" s="224">
        <v>26</v>
      </c>
      <c r="B79" s="221">
        <v>963.85</v>
      </c>
      <c r="C79" s="221">
        <v>965.62</v>
      </c>
      <c r="D79" s="221">
        <v>966.62</v>
      </c>
      <c r="E79" s="221">
        <v>925.48</v>
      </c>
      <c r="F79" s="221">
        <v>906.49</v>
      </c>
      <c r="G79" s="221">
        <v>1125.3</v>
      </c>
      <c r="H79" s="221">
        <v>1259.8800000000001</v>
      </c>
      <c r="I79" s="221">
        <v>1220.04</v>
      </c>
      <c r="J79" s="221">
        <v>1228.49</v>
      </c>
      <c r="K79" s="221">
        <v>1278.29</v>
      </c>
      <c r="L79" s="221">
        <v>1274.72</v>
      </c>
      <c r="M79" s="221">
        <v>1280.17</v>
      </c>
      <c r="N79" s="221">
        <v>1282.31</v>
      </c>
      <c r="O79" s="221">
        <v>1293.5</v>
      </c>
      <c r="P79" s="221">
        <v>1300.03</v>
      </c>
      <c r="Q79" s="221">
        <v>1405.4</v>
      </c>
      <c r="R79" s="221">
        <v>1343.72</v>
      </c>
      <c r="S79" s="221">
        <v>1362.6</v>
      </c>
      <c r="T79" s="221">
        <v>1424.07</v>
      </c>
      <c r="U79" s="221">
        <v>1446.98</v>
      </c>
      <c r="V79" s="221">
        <v>1359.02</v>
      </c>
      <c r="W79" s="221">
        <v>1252.48</v>
      </c>
      <c r="X79" s="221">
        <v>1160.51</v>
      </c>
      <c r="Y79" s="221">
        <v>1005.32</v>
      </c>
    </row>
    <row r="80" spans="1:25">
      <c r="A80" s="224">
        <v>27</v>
      </c>
      <c r="B80" s="221">
        <v>946.5</v>
      </c>
      <c r="C80" s="221">
        <v>910.01</v>
      </c>
      <c r="D80" s="221">
        <v>933.55</v>
      </c>
      <c r="E80" s="221">
        <v>1096.08</v>
      </c>
      <c r="F80" s="221">
        <v>1313.95</v>
      </c>
      <c r="G80" s="221">
        <v>1415.97</v>
      </c>
      <c r="H80" s="221">
        <v>1507.92</v>
      </c>
      <c r="I80" s="221">
        <v>1541.68</v>
      </c>
      <c r="J80" s="221">
        <v>1327.62</v>
      </c>
      <c r="K80" s="221">
        <v>1400.8</v>
      </c>
      <c r="L80" s="221">
        <v>1390.61</v>
      </c>
      <c r="M80" s="221">
        <v>1376.58</v>
      </c>
      <c r="N80" s="221">
        <v>1326.88</v>
      </c>
      <c r="O80" s="221">
        <v>1335.29</v>
      </c>
      <c r="P80" s="221">
        <v>1351.02</v>
      </c>
      <c r="Q80" s="221">
        <v>1335.51</v>
      </c>
      <c r="R80" s="221">
        <v>1287.95</v>
      </c>
      <c r="S80" s="221">
        <v>1334.23</v>
      </c>
      <c r="T80" s="221">
        <v>1326.22</v>
      </c>
      <c r="U80" s="221">
        <v>1277.08</v>
      </c>
      <c r="V80" s="221">
        <v>1155.3399999999999</v>
      </c>
      <c r="W80" s="221">
        <v>1011.2</v>
      </c>
      <c r="X80" s="221">
        <v>951.95</v>
      </c>
      <c r="Y80" s="221">
        <v>899.3</v>
      </c>
    </row>
    <row r="81" spans="1:25">
      <c r="A81" s="224">
        <v>28</v>
      </c>
      <c r="B81" s="221">
        <v>832.09</v>
      </c>
      <c r="C81" s="221">
        <v>606.45000000000005</v>
      </c>
      <c r="D81" s="221">
        <v>866.91</v>
      </c>
      <c r="E81" s="221">
        <v>953.77</v>
      </c>
      <c r="F81" s="221">
        <v>892.22</v>
      </c>
      <c r="G81" s="221">
        <v>1230.94</v>
      </c>
      <c r="H81" s="221">
        <v>1393.03</v>
      </c>
      <c r="I81" s="221">
        <v>1295.98</v>
      </c>
      <c r="J81" s="221">
        <v>1201.6600000000001</v>
      </c>
      <c r="K81" s="221">
        <v>1241.23</v>
      </c>
      <c r="L81" s="221">
        <v>1165.8399999999999</v>
      </c>
      <c r="M81" s="221">
        <v>1168.21</v>
      </c>
      <c r="N81" s="221">
        <v>1121.1600000000001</v>
      </c>
      <c r="O81" s="221">
        <v>1233.24</v>
      </c>
      <c r="P81" s="221">
        <v>1310.84</v>
      </c>
      <c r="Q81" s="221">
        <v>1299.33</v>
      </c>
      <c r="R81" s="221">
        <v>1315.83</v>
      </c>
      <c r="S81" s="221">
        <v>1416.77</v>
      </c>
      <c r="T81" s="221">
        <v>1359.21</v>
      </c>
      <c r="U81" s="221">
        <v>1150.28</v>
      </c>
      <c r="V81" s="221">
        <v>950.52</v>
      </c>
      <c r="W81" s="221">
        <v>884.15</v>
      </c>
      <c r="X81" s="221">
        <v>884.55</v>
      </c>
      <c r="Y81" s="221">
        <v>826.29</v>
      </c>
    </row>
    <row r="82" spans="1:25">
      <c r="A82" s="224">
        <v>29</v>
      </c>
      <c r="B82" s="221">
        <v>1230.94</v>
      </c>
      <c r="C82" s="221">
        <v>1211.5999999999999</v>
      </c>
      <c r="D82" s="221">
        <v>1288.44</v>
      </c>
      <c r="E82" s="221">
        <v>1256.76</v>
      </c>
      <c r="F82" s="221">
        <v>1457.83</v>
      </c>
      <c r="G82" s="221">
        <v>1316.59</v>
      </c>
      <c r="H82" s="221">
        <v>1431.73</v>
      </c>
      <c r="I82" s="221">
        <v>1402.17</v>
      </c>
      <c r="J82" s="221">
        <v>1415.08</v>
      </c>
      <c r="K82" s="221">
        <v>1479.56</v>
      </c>
      <c r="L82" s="221">
        <v>1468.37</v>
      </c>
      <c r="M82" s="221">
        <v>1460.78</v>
      </c>
      <c r="N82" s="221">
        <v>1424.47</v>
      </c>
      <c r="O82" s="221">
        <v>1475.32</v>
      </c>
      <c r="P82" s="221">
        <v>1616.9</v>
      </c>
      <c r="Q82" s="221">
        <v>1751.84</v>
      </c>
      <c r="R82" s="221">
        <v>2183.21</v>
      </c>
      <c r="S82" s="221">
        <v>2179.91</v>
      </c>
      <c r="T82" s="221">
        <v>2162.34</v>
      </c>
      <c r="U82" s="221">
        <v>1450.23</v>
      </c>
      <c r="V82" s="221">
        <v>1367.21</v>
      </c>
      <c r="W82" s="221">
        <v>1331.5</v>
      </c>
      <c r="X82" s="221">
        <v>1283.82</v>
      </c>
      <c r="Y82" s="221">
        <v>1263.56</v>
      </c>
    </row>
    <row r="83" spans="1:25">
      <c r="A83" s="224">
        <v>30</v>
      </c>
      <c r="B83" s="221">
        <v>1057.22</v>
      </c>
      <c r="C83" s="221">
        <v>1037.55</v>
      </c>
      <c r="D83" s="221">
        <v>1118.5899999999999</v>
      </c>
      <c r="E83" s="221">
        <v>1277.96</v>
      </c>
      <c r="F83" s="221">
        <v>1243.95</v>
      </c>
      <c r="G83" s="221">
        <v>1301.98</v>
      </c>
      <c r="H83" s="221">
        <v>1516.98</v>
      </c>
      <c r="I83" s="221">
        <v>1628.72</v>
      </c>
      <c r="J83" s="221">
        <v>1999.99</v>
      </c>
      <c r="K83" s="221">
        <v>1999.28</v>
      </c>
      <c r="L83" s="221">
        <v>1912.35</v>
      </c>
      <c r="M83" s="221">
        <v>1898.82</v>
      </c>
      <c r="N83" s="221">
        <v>1873.85</v>
      </c>
      <c r="O83" s="221">
        <v>1898.79</v>
      </c>
      <c r="P83" s="221">
        <v>2004.88</v>
      </c>
      <c r="Q83" s="221">
        <v>2010.5</v>
      </c>
      <c r="R83" s="221">
        <v>2016.4</v>
      </c>
      <c r="S83" s="221">
        <v>2014.27</v>
      </c>
      <c r="T83" s="221">
        <v>2235.02</v>
      </c>
      <c r="U83" s="221">
        <v>1336.66</v>
      </c>
      <c r="V83" s="221">
        <v>1290.8800000000001</v>
      </c>
      <c r="W83" s="221">
        <v>1256.67</v>
      </c>
      <c r="X83" s="221">
        <v>1130.79</v>
      </c>
      <c r="Y83" s="221">
        <v>1081.0899999999999</v>
      </c>
    </row>
    <row r="84" spans="1:25">
      <c r="A84" s="224">
        <v>31</v>
      </c>
      <c r="B84" s="221">
        <v>1094.8800000000001</v>
      </c>
      <c r="C84" s="221">
        <v>1058.4100000000001</v>
      </c>
      <c r="D84" s="221">
        <v>1322.09</v>
      </c>
      <c r="E84" s="221">
        <v>1826.9</v>
      </c>
      <c r="F84" s="221">
        <v>1679.92</v>
      </c>
      <c r="G84" s="221">
        <v>1856.92</v>
      </c>
      <c r="H84" s="221">
        <v>2081.19</v>
      </c>
      <c r="I84" s="221">
        <v>2150.6799999999998</v>
      </c>
      <c r="J84" s="221">
        <v>2156.52</v>
      </c>
      <c r="K84" s="221">
        <v>2156.79</v>
      </c>
      <c r="L84" s="221">
        <v>2156.35</v>
      </c>
      <c r="M84" s="221">
        <v>2154.08</v>
      </c>
      <c r="N84" s="221">
        <v>2151.84</v>
      </c>
      <c r="O84" s="221">
        <v>2124.9</v>
      </c>
      <c r="P84" s="221">
        <v>2120.0300000000002</v>
      </c>
      <c r="Q84" s="221">
        <v>2123.7199999999998</v>
      </c>
      <c r="R84" s="221">
        <v>2120.9699999999998</v>
      </c>
      <c r="S84" s="221">
        <v>2111.7199999999998</v>
      </c>
      <c r="T84" s="221">
        <v>2168.83</v>
      </c>
      <c r="U84" s="221">
        <v>1964.83</v>
      </c>
      <c r="V84" s="221">
        <v>1921.64</v>
      </c>
      <c r="W84" s="221">
        <v>1495.77</v>
      </c>
      <c r="X84" s="221">
        <v>1385.55</v>
      </c>
      <c r="Y84" s="221">
        <v>1394.01</v>
      </c>
    </row>
    <row r="85" spans="1:25" ht="18" customHeight="1">
      <c r="A85" s="451" t="s">
        <v>316</v>
      </c>
      <c r="B85" s="452"/>
      <c r="C85" s="452"/>
      <c r="D85" s="452"/>
      <c r="E85" s="452"/>
      <c r="F85" s="452"/>
      <c r="G85" s="452"/>
      <c r="H85" s="452"/>
      <c r="I85" s="452"/>
      <c r="J85" s="452"/>
      <c r="K85" s="452"/>
      <c r="L85" s="452"/>
      <c r="M85" s="452"/>
      <c r="N85" s="452"/>
      <c r="O85" s="452"/>
      <c r="P85" s="452"/>
      <c r="Q85" s="452"/>
      <c r="R85" s="452"/>
      <c r="S85" s="452"/>
      <c r="T85" s="452"/>
      <c r="U85" s="452"/>
      <c r="V85" s="452"/>
      <c r="W85" s="452"/>
      <c r="X85" s="452"/>
      <c r="Y85" s="452"/>
    </row>
    <row r="86" spans="1:25">
      <c r="A86" s="263" t="s">
        <v>0</v>
      </c>
      <c r="B86" s="262" t="s">
        <v>251</v>
      </c>
      <c r="C86" s="262" t="s">
        <v>252</v>
      </c>
      <c r="D86" s="262" t="s">
        <v>253</v>
      </c>
      <c r="E86" s="262" t="s">
        <v>254</v>
      </c>
      <c r="F86" s="262" t="s">
        <v>255</v>
      </c>
      <c r="G86" s="262" t="s">
        <v>256</v>
      </c>
      <c r="H86" s="262" t="s">
        <v>257</v>
      </c>
      <c r="I86" s="262" t="s">
        <v>258</v>
      </c>
      <c r="J86" s="262" t="s">
        <v>259</v>
      </c>
      <c r="K86" s="262" t="s">
        <v>260</v>
      </c>
      <c r="L86" s="262" t="s">
        <v>261</v>
      </c>
      <c r="M86" s="262" t="s">
        <v>262</v>
      </c>
      <c r="N86" s="262" t="s">
        <v>263</v>
      </c>
      <c r="O86" s="262" t="s">
        <v>264</v>
      </c>
      <c r="P86" s="262" t="s">
        <v>265</v>
      </c>
      <c r="Q86" s="261" t="s">
        <v>266</v>
      </c>
      <c r="R86" s="262" t="s">
        <v>267</v>
      </c>
      <c r="S86" s="262" t="s">
        <v>268</v>
      </c>
      <c r="T86" s="262" t="s">
        <v>269</v>
      </c>
      <c r="U86" s="262" t="s">
        <v>270</v>
      </c>
      <c r="V86" s="262" t="s">
        <v>271</v>
      </c>
      <c r="W86" s="262" t="s">
        <v>272</v>
      </c>
      <c r="X86" s="262" t="s">
        <v>273</v>
      </c>
      <c r="Y86" s="264" t="s">
        <v>274</v>
      </c>
    </row>
    <row r="87" spans="1:25" ht="15.75" customHeight="1">
      <c r="A87" s="224">
        <v>1</v>
      </c>
      <c r="B87" s="221">
        <v>13.93</v>
      </c>
      <c r="C87" s="221">
        <v>15</v>
      </c>
      <c r="D87" s="221">
        <v>30.87</v>
      </c>
      <c r="E87" s="221">
        <v>69.92</v>
      </c>
      <c r="F87" s="221">
        <v>191.94</v>
      </c>
      <c r="G87" s="221">
        <v>201.17</v>
      </c>
      <c r="H87" s="221">
        <v>19.600000000000001</v>
      </c>
      <c r="I87" s="221">
        <v>0.56000000000000005</v>
      </c>
      <c r="J87" s="221">
        <v>125.95</v>
      </c>
      <c r="K87" s="221">
        <v>67.62</v>
      </c>
      <c r="L87" s="221">
        <v>0</v>
      </c>
      <c r="M87" s="221">
        <v>129.84</v>
      </c>
      <c r="N87" s="221">
        <v>212.79</v>
      </c>
      <c r="O87" s="221">
        <v>142.63999999999999</v>
      </c>
      <c r="P87" s="221">
        <v>1011.58</v>
      </c>
      <c r="Q87" s="221">
        <v>900.77</v>
      </c>
      <c r="R87" s="221">
        <v>649.36</v>
      </c>
      <c r="S87" s="221">
        <v>556.55999999999995</v>
      </c>
      <c r="T87" s="221">
        <v>992.63</v>
      </c>
      <c r="U87" s="221">
        <v>987.61</v>
      </c>
      <c r="V87" s="221">
        <v>1067.8900000000001</v>
      </c>
      <c r="W87" s="221">
        <v>1099.26</v>
      </c>
      <c r="X87" s="221">
        <v>1200.98</v>
      </c>
      <c r="Y87" s="221">
        <v>311.73</v>
      </c>
    </row>
    <row r="88" spans="1:25">
      <c r="A88" s="224">
        <v>2</v>
      </c>
      <c r="B88" s="221">
        <v>0</v>
      </c>
      <c r="C88" s="221">
        <v>19</v>
      </c>
      <c r="D88" s="221">
        <v>41.4</v>
      </c>
      <c r="E88" s="221">
        <v>20.05</v>
      </c>
      <c r="F88" s="221">
        <v>13.13</v>
      </c>
      <c r="G88" s="221">
        <v>48.88</v>
      </c>
      <c r="H88" s="221">
        <v>92.92</v>
      </c>
      <c r="I88" s="221">
        <v>84.25</v>
      </c>
      <c r="J88" s="221">
        <v>85.07</v>
      </c>
      <c r="K88" s="221">
        <v>62.38</v>
      </c>
      <c r="L88" s="221">
        <v>10.47</v>
      </c>
      <c r="M88" s="221">
        <v>44.13</v>
      </c>
      <c r="N88" s="221">
        <v>26.43</v>
      </c>
      <c r="O88" s="221">
        <v>74.069999999999993</v>
      </c>
      <c r="P88" s="221">
        <v>13.91</v>
      </c>
      <c r="Q88" s="221">
        <v>70.569999999999993</v>
      </c>
      <c r="R88" s="221">
        <v>38.71</v>
      </c>
      <c r="S88" s="221">
        <v>71.67</v>
      </c>
      <c r="T88" s="221">
        <v>19.829999999999998</v>
      </c>
      <c r="U88" s="221">
        <v>356.32</v>
      </c>
      <c r="V88" s="221">
        <v>315.82</v>
      </c>
      <c r="W88" s="221">
        <v>291.70999999999998</v>
      </c>
      <c r="X88" s="221">
        <v>339.08</v>
      </c>
      <c r="Y88" s="221">
        <v>1299.6199999999999</v>
      </c>
    </row>
    <row r="89" spans="1:25">
      <c r="A89" s="224">
        <v>3</v>
      </c>
      <c r="B89" s="221">
        <v>0.06</v>
      </c>
      <c r="C89" s="221">
        <v>81.59</v>
      </c>
      <c r="D89" s="221">
        <v>30.84</v>
      </c>
      <c r="E89" s="221">
        <v>138.41999999999999</v>
      </c>
      <c r="F89" s="221">
        <v>95.69</v>
      </c>
      <c r="G89" s="221">
        <v>153.41</v>
      </c>
      <c r="H89" s="221">
        <v>191.78</v>
      </c>
      <c r="I89" s="221">
        <v>133.68</v>
      </c>
      <c r="J89" s="221">
        <v>157.57</v>
      </c>
      <c r="K89" s="221">
        <v>163.47999999999999</v>
      </c>
      <c r="L89" s="221">
        <v>160.88</v>
      </c>
      <c r="M89" s="221">
        <v>162.91999999999999</v>
      </c>
      <c r="N89" s="221">
        <v>155.5</v>
      </c>
      <c r="O89" s="221">
        <v>155</v>
      </c>
      <c r="P89" s="221">
        <v>158.76</v>
      </c>
      <c r="Q89" s="221">
        <v>207.44</v>
      </c>
      <c r="R89" s="221">
        <v>220.64</v>
      </c>
      <c r="S89" s="221">
        <v>145.54</v>
      </c>
      <c r="T89" s="221">
        <v>209.37</v>
      </c>
      <c r="U89" s="221">
        <v>286.85000000000002</v>
      </c>
      <c r="V89" s="221">
        <v>196.48</v>
      </c>
      <c r="W89" s="221">
        <v>162.97999999999999</v>
      </c>
      <c r="X89" s="221">
        <v>262.3</v>
      </c>
      <c r="Y89" s="221">
        <v>240.24</v>
      </c>
    </row>
    <row r="90" spans="1:25">
      <c r="A90" s="224">
        <v>4</v>
      </c>
      <c r="B90" s="221">
        <v>0</v>
      </c>
      <c r="C90" s="221">
        <v>51.38</v>
      </c>
      <c r="D90" s="221">
        <v>49.94</v>
      </c>
      <c r="E90" s="221">
        <v>27.26</v>
      </c>
      <c r="F90" s="221">
        <v>82.18</v>
      </c>
      <c r="G90" s="221">
        <v>75.14</v>
      </c>
      <c r="H90" s="221">
        <v>106.27</v>
      </c>
      <c r="I90" s="221">
        <v>8.16</v>
      </c>
      <c r="J90" s="221">
        <v>128.29</v>
      </c>
      <c r="K90" s="221">
        <v>103.5</v>
      </c>
      <c r="L90" s="221">
        <v>82.15</v>
      </c>
      <c r="M90" s="221">
        <v>115.37</v>
      </c>
      <c r="N90" s="221">
        <v>165.58</v>
      </c>
      <c r="O90" s="221">
        <v>0</v>
      </c>
      <c r="P90" s="221">
        <v>190.41</v>
      </c>
      <c r="Q90" s="221">
        <v>155.85</v>
      </c>
      <c r="R90" s="221">
        <v>167.3</v>
      </c>
      <c r="S90" s="221">
        <v>348.5</v>
      </c>
      <c r="T90" s="221">
        <v>262.72000000000003</v>
      </c>
      <c r="U90" s="221">
        <v>388.13</v>
      </c>
      <c r="V90" s="221">
        <v>537.79999999999995</v>
      </c>
      <c r="W90" s="221">
        <v>456.1</v>
      </c>
      <c r="X90" s="221">
        <v>1121.33</v>
      </c>
      <c r="Y90" s="221">
        <v>143.37</v>
      </c>
    </row>
    <row r="91" spans="1:25">
      <c r="A91" s="224">
        <v>5</v>
      </c>
      <c r="B91" s="221">
        <v>0</v>
      </c>
      <c r="C91" s="221">
        <v>13.26</v>
      </c>
      <c r="D91" s="221">
        <v>14.52</v>
      </c>
      <c r="E91" s="221">
        <v>63.23</v>
      </c>
      <c r="F91" s="221">
        <v>92.93</v>
      </c>
      <c r="G91" s="221">
        <v>30.51</v>
      </c>
      <c r="H91" s="221">
        <v>33.520000000000003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9.26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117.29</v>
      </c>
      <c r="U91" s="221">
        <v>0</v>
      </c>
      <c r="V91" s="221">
        <v>0</v>
      </c>
      <c r="W91" s="221">
        <v>63.89</v>
      </c>
      <c r="X91" s="221">
        <v>52.24</v>
      </c>
      <c r="Y91" s="221">
        <v>86.84</v>
      </c>
    </row>
    <row r="92" spans="1:25">
      <c r="A92" s="224">
        <v>6</v>
      </c>
      <c r="B92" s="221">
        <v>16.079999999999998</v>
      </c>
      <c r="C92" s="221">
        <v>13.06</v>
      </c>
      <c r="D92" s="221">
        <v>22.45</v>
      </c>
      <c r="E92" s="221">
        <v>0</v>
      </c>
      <c r="F92" s="221">
        <v>0</v>
      </c>
      <c r="G92" s="221">
        <v>0</v>
      </c>
      <c r="H92" s="221">
        <v>0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2.76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30.34</v>
      </c>
      <c r="C93" s="221">
        <v>77.709999999999994</v>
      </c>
      <c r="D93" s="221">
        <v>24.6</v>
      </c>
      <c r="E93" s="221">
        <v>46.37</v>
      </c>
      <c r="F93" s="221">
        <v>0</v>
      </c>
      <c r="G93" s="221">
        <v>0</v>
      </c>
      <c r="H93" s="221">
        <v>36.700000000000003</v>
      </c>
      <c r="I93" s="221">
        <v>46.07</v>
      </c>
      <c r="J93" s="221">
        <v>152.32</v>
      </c>
      <c r="K93" s="221">
        <v>148.96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25.38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52.22</v>
      </c>
      <c r="C94" s="221">
        <v>73.989999999999995</v>
      </c>
      <c r="D94" s="221">
        <v>115.25</v>
      </c>
      <c r="E94" s="221">
        <v>0</v>
      </c>
      <c r="F94" s="221">
        <v>1.76</v>
      </c>
      <c r="G94" s="221">
        <v>16.61</v>
      </c>
      <c r="H94" s="221">
        <v>0</v>
      </c>
      <c r="I94" s="221">
        <v>21.66</v>
      </c>
      <c r="J94" s="221">
        <v>0.6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81.64</v>
      </c>
      <c r="C95" s="221">
        <v>112.25</v>
      </c>
      <c r="D95" s="221">
        <v>130.34</v>
      </c>
      <c r="E95" s="221">
        <v>159.41999999999999</v>
      </c>
      <c r="F95" s="221">
        <v>144.62</v>
      </c>
      <c r="G95" s="221">
        <v>173.04</v>
      </c>
      <c r="H95" s="221">
        <v>155.16</v>
      </c>
      <c r="I95" s="221">
        <v>139.82</v>
      </c>
      <c r="J95" s="221">
        <v>59.66</v>
      </c>
      <c r="K95" s="221">
        <v>5.5</v>
      </c>
      <c r="L95" s="221">
        <v>24.4</v>
      </c>
      <c r="M95" s="221">
        <v>117.76</v>
      </c>
      <c r="N95" s="221">
        <v>98.62</v>
      </c>
      <c r="O95" s="221">
        <v>44.41</v>
      </c>
      <c r="P95" s="221">
        <v>22.95</v>
      </c>
      <c r="Q95" s="221">
        <v>0.02</v>
      </c>
      <c r="R95" s="221">
        <v>1.1000000000000001</v>
      </c>
      <c r="S95" s="221">
        <v>0</v>
      </c>
      <c r="T95" s="221">
        <v>2.78</v>
      </c>
      <c r="U95" s="221">
        <v>5.27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43.76</v>
      </c>
      <c r="C96" s="221">
        <v>42.86</v>
      </c>
      <c r="D96" s="221">
        <v>0.3</v>
      </c>
      <c r="E96" s="221">
        <v>0</v>
      </c>
      <c r="F96" s="221">
        <v>0</v>
      </c>
      <c r="G96" s="221">
        <v>0</v>
      </c>
      <c r="H96" s="221">
        <v>0</v>
      </c>
      <c r="I96" s="221">
        <v>0</v>
      </c>
      <c r="J96" s="221">
        <v>0</v>
      </c>
      <c r="K96" s="221">
        <v>0</v>
      </c>
      <c r="L96" s="221">
        <v>0</v>
      </c>
      <c r="M96" s="221">
        <v>22.94</v>
      </c>
      <c r="N96" s="221">
        <v>0</v>
      </c>
      <c r="O96" s="221">
        <v>4.7699999999999996</v>
      </c>
      <c r="P96" s="221">
        <v>0</v>
      </c>
      <c r="Q96" s="221">
        <v>13.95</v>
      </c>
      <c r="R96" s="221">
        <v>27.2</v>
      </c>
      <c r="S96" s="221">
        <v>19.420000000000002</v>
      </c>
      <c r="T96" s="221">
        <v>2.09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33.909999999999997</v>
      </c>
      <c r="C97" s="221">
        <v>18.34</v>
      </c>
      <c r="D97" s="221">
        <v>0</v>
      </c>
      <c r="E97" s="221">
        <v>0.22</v>
      </c>
      <c r="F97" s="221">
        <v>21.94</v>
      </c>
      <c r="G97" s="221">
        <v>25.19</v>
      </c>
      <c r="H97" s="221">
        <v>0</v>
      </c>
      <c r="I97" s="221">
        <v>7.9</v>
      </c>
      <c r="J97" s="221">
        <v>0</v>
      </c>
      <c r="K97" s="221">
        <v>0</v>
      </c>
      <c r="L97" s="221">
        <v>0</v>
      </c>
      <c r="M97" s="221">
        <v>0</v>
      </c>
      <c r="N97" s="221">
        <v>18.399999999999999</v>
      </c>
      <c r="O97" s="221">
        <v>79.09</v>
      </c>
      <c r="P97" s="221">
        <v>177.38</v>
      </c>
      <c r="Q97" s="221">
        <v>156.35</v>
      </c>
      <c r="R97" s="221">
        <v>80.12</v>
      </c>
      <c r="S97" s="221">
        <v>138.1</v>
      </c>
      <c r="T97" s="221">
        <v>0.01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0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</v>
      </c>
      <c r="I101" s="221">
        <v>0</v>
      </c>
      <c r="J101" s="221">
        <v>0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96.54</v>
      </c>
      <c r="I102" s="221">
        <v>0</v>
      </c>
      <c r="J102" s="221">
        <v>0</v>
      </c>
      <c r="K102" s="221">
        <v>0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22.54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33.1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0.18</v>
      </c>
      <c r="G104" s="221">
        <v>0</v>
      </c>
      <c r="H104" s="221">
        <v>0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243.46</v>
      </c>
      <c r="T104" s="221">
        <v>30.96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0</v>
      </c>
      <c r="I105" s="221">
        <v>0</v>
      </c>
      <c r="J105" s="221">
        <v>0</v>
      </c>
      <c r="K105" s="221">
        <v>0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6.04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0</v>
      </c>
      <c r="H106" s="221">
        <v>0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5.2</v>
      </c>
      <c r="P106" s="221">
        <v>0</v>
      </c>
      <c r="Q106" s="221">
        <v>0</v>
      </c>
      <c r="R106" s="221">
        <v>0</v>
      </c>
      <c r="S106" s="221">
        <v>5.83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1.35</v>
      </c>
      <c r="E107" s="221">
        <v>11.32</v>
      </c>
      <c r="F107" s="221">
        <v>3.82</v>
      </c>
      <c r="G107" s="221">
        <v>20.71</v>
      </c>
      <c r="H107" s="221">
        <v>1.3</v>
      </c>
      <c r="I107" s="221">
        <v>0</v>
      </c>
      <c r="J107" s="221">
        <v>0</v>
      </c>
      <c r="K107" s="221">
        <v>8.58</v>
      </c>
      <c r="L107" s="221">
        <v>1.08</v>
      </c>
      <c r="M107" s="221">
        <v>6.39</v>
      </c>
      <c r="N107" s="221">
        <v>14.18</v>
      </c>
      <c r="O107" s="221">
        <v>7.64</v>
      </c>
      <c r="P107" s="221">
        <v>15.86</v>
      </c>
      <c r="Q107" s="221">
        <v>0</v>
      </c>
      <c r="R107" s="221">
        <v>35.630000000000003</v>
      </c>
      <c r="S107" s="221">
        <v>38.159999999999997</v>
      </c>
      <c r="T107" s="221">
        <v>0.14000000000000001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0</v>
      </c>
      <c r="H108" s="221">
        <v>48.07</v>
      </c>
      <c r="I108" s="221">
        <v>0</v>
      </c>
      <c r="J108" s="221">
        <v>0</v>
      </c>
      <c r="K108" s="221">
        <v>1.7</v>
      </c>
      <c r="L108" s="221">
        <v>1.22</v>
      </c>
      <c r="M108" s="221">
        <v>3.79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382.91</v>
      </c>
      <c r="T108" s="221">
        <v>0</v>
      </c>
      <c r="U108" s="221">
        <v>0.7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15.83</v>
      </c>
      <c r="C110" s="221">
        <v>24.97</v>
      </c>
      <c r="D110" s="221">
        <v>108.91</v>
      </c>
      <c r="E110" s="221">
        <v>30.6</v>
      </c>
      <c r="F110" s="221">
        <v>55.08</v>
      </c>
      <c r="G110" s="221">
        <v>2.44</v>
      </c>
      <c r="H110" s="221">
        <v>217.85</v>
      </c>
      <c r="I110" s="221">
        <v>0.72</v>
      </c>
      <c r="J110" s="221">
        <v>0.01</v>
      </c>
      <c r="K110" s="221">
        <v>32.76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235.12</v>
      </c>
      <c r="T110" s="221">
        <v>0</v>
      </c>
      <c r="U110" s="221">
        <v>0</v>
      </c>
      <c r="V110" s="221">
        <v>0</v>
      </c>
      <c r="W110" s="221">
        <v>36.4</v>
      </c>
      <c r="X110" s="221">
        <v>0.18</v>
      </c>
      <c r="Y110" s="221">
        <v>0</v>
      </c>
    </row>
    <row r="111" spans="1:25">
      <c r="A111" s="224">
        <v>25</v>
      </c>
      <c r="B111" s="221">
        <v>99.75</v>
      </c>
      <c r="C111" s="221">
        <v>190.49</v>
      </c>
      <c r="D111" s="221">
        <v>159.47</v>
      </c>
      <c r="E111" s="221">
        <v>71.87</v>
      </c>
      <c r="F111" s="221">
        <v>31.84</v>
      </c>
      <c r="G111" s="221">
        <v>211.94</v>
      </c>
      <c r="H111" s="221">
        <v>167.58</v>
      </c>
      <c r="I111" s="221">
        <v>200.34</v>
      </c>
      <c r="J111" s="221">
        <v>286.95</v>
      </c>
      <c r="K111" s="221">
        <v>400.71</v>
      </c>
      <c r="L111" s="221">
        <v>141.04</v>
      </c>
      <c r="M111" s="221">
        <v>276.45</v>
      </c>
      <c r="N111" s="221">
        <v>500.51</v>
      </c>
      <c r="O111" s="221">
        <v>602.77</v>
      </c>
      <c r="P111" s="221">
        <v>475.68</v>
      </c>
      <c r="Q111" s="221">
        <v>423.95</v>
      </c>
      <c r="R111" s="221">
        <v>672.48</v>
      </c>
      <c r="S111" s="221">
        <v>436.97</v>
      </c>
      <c r="T111" s="221">
        <v>389.42</v>
      </c>
      <c r="U111" s="221">
        <v>81.680000000000007</v>
      </c>
      <c r="V111" s="221">
        <v>53.39</v>
      </c>
      <c r="W111" s="221">
        <v>24.97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77.260000000000005</v>
      </c>
      <c r="G112" s="221">
        <v>0.15</v>
      </c>
      <c r="H112" s="221">
        <v>0</v>
      </c>
      <c r="I112" s="221">
        <v>0</v>
      </c>
      <c r="J112" s="221">
        <v>226.29</v>
      </c>
      <c r="K112" s="221">
        <v>267.70999999999998</v>
      </c>
      <c r="L112" s="221">
        <v>302.13</v>
      </c>
      <c r="M112" s="221">
        <v>0</v>
      </c>
      <c r="N112" s="221">
        <v>0</v>
      </c>
      <c r="O112" s="221">
        <v>270.81</v>
      </c>
      <c r="P112" s="221">
        <v>182.03</v>
      </c>
      <c r="Q112" s="221">
        <v>95.87</v>
      </c>
      <c r="R112" s="221">
        <v>271.48</v>
      </c>
      <c r="S112" s="221">
        <v>76.95</v>
      </c>
      <c r="T112" s="221">
        <v>30.39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46.01</v>
      </c>
      <c r="E113" s="221">
        <v>0.55000000000000004</v>
      </c>
      <c r="F113" s="221">
        <v>0</v>
      </c>
      <c r="G113" s="221">
        <v>0</v>
      </c>
      <c r="H113" s="221">
        <v>0</v>
      </c>
      <c r="I113" s="221">
        <v>0</v>
      </c>
      <c r="J113" s="221">
        <v>199.01</v>
      </c>
      <c r="K113" s="221">
        <v>111.9</v>
      </c>
      <c r="L113" s="221">
        <v>140.05000000000001</v>
      </c>
      <c r="M113" s="221">
        <v>52.23</v>
      </c>
      <c r="N113" s="221">
        <v>77.650000000000006</v>
      </c>
      <c r="O113" s="221">
        <v>24.12</v>
      </c>
      <c r="P113" s="221">
        <v>259.8</v>
      </c>
      <c r="Q113" s="221">
        <v>65.180000000000007</v>
      </c>
      <c r="R113" s="221">
        <v>310.41000000000003</v>
      </c>
      <c r="S113" s="221">
        <v>85.91</v>
      </c>
      <c r="T113" s="221">
        <v>51.8</v>
      </c>
      <c r="U113" s="221">
        <v>75.48</v>
      </c>
      <c r="V113" s="221">
        <v>33.15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55.23</v>
      </c>
      <c r="D114" s="221">
        <v>69.569999999999993</v>
      </c>
      <c r="E114" s="221">
        <v>287.86</v>
      </c>
      <c r="F114" s="221">
        <v>282.38</v>
      </c>
      <c r="G114" s="221">
        <v>123.9</v>
      </c>
      <c r="H114" s="221">
        <v>57.88</v>
      </c>
      <c r="I114" s="221">
        <v>308.12</v>
      </c>
      <c r="J114" s="221">
        <v>472.35</v>
      </c>
      <c r="K114" s="221">
        <v>411.12</v>
      </c>
      <c r="L114" s="221">
        <v>486.7</v>
      </c>
      <c r="M114" s="221">
        <v>488.3</v>
      </c>
      <c r="N114" s="221">
        <v>533.11</v>
      </c>
      <c r="O114" s="221">
        <v>0</v>
      </c>
      <c r="P114" s="221">
        <v>0</v>
      </c>
      <c r="Q114" s="221">
        <v>0</v>
      </c>
      <c r="R114" s="221">
        <v>0</v>
      </c>
      <c r="S114" s="221">
        <v>212.15</v>
      </c>
      <c r="T114" s="221">
        <v>339.13</v>
      </c>
      <c r="U114" s="221">
        <v>178.36</v>
      </c>
      <c r="V114" s="221">
        <v>203.98</v>
      </c>
      <c r="W114" s="221">
        <v>0.33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28.04</v>
      </c>
      <c r="D115" s="221">
        <v>135.97999999999999</v>
      </c>
      <c r="E115" s="221">
        <v>122.28</v>
      </c>
      <c r="F115" s="221">
        <v>5.48</v>
      </c>
      <c r="G115" s="221">
        <v>157.03</v>
      </c>
      <c r="H115" s="221">
        <v>49.44</v>
      </c>
      <c r="I115" s="221">
        <v>232.83</v>
      </c>
      <c r="J115" s="221">
        <v>644.23</v>
      </c>
      <c r="K115" s="221">
        <v>528.41999999999996</v>
      </c>
      <c r="L115" s="221">
        <v>544.25</v>
      </c>
      <c r="M115" s="221">
        <v>523.51</v>
      </c>
      <c r="N115" s="221">
        <v>522.85</v>
      </c>
      <c r="O115" s="221">
        <v>488.37</v>
      </c>
      <c r="P115" s="221">
        <v>316.51</v>
      </c>
      <c r="Q115" s="221">
        <v>104.26</v>
      </c>
      <c r="R115" s="221">
        <v>0</v>
      </c>
      <c r="S115" s="221">
        <v>0</v>
      </c>
      <c r="T115" s="221">
        <v>0</v>
      </c>
      <c r="U115" s="221">
        <v>302.69</v>
      </c>
      <c r="V115" s="221">
        <v>175.95</v>
      </c>
      <c r="W115" s="221">
        <v>102.49</v>
      </c>
      <c r="X115" s="221">
        <v>0</v>
      </c>
      <c r="Y115" s="221">
        <v>0</v>
      </c>
    </row>
    <row r="116" spans="1:25">
      <c r="A116" s="224">
        <v>30</v>
      </c>
      <c r="B116" s="221">
        <v>46.48</v>
      </c>
      <c r="C116" s="221">
        <v>97.42</v>
      </c>
      <c r="D116" s="221">
        <v>93.65</v>
      </c>
      <c r="E116" s="221">
        <v>1.21</v>
      </c>
      <c r="F116" s="221">
        <v>0</v>
      </c>
      <c r="G116" s="221">
        <v>99.59</v>
      </c>
      <c r="H116" s="221">
        <v>54.58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202.3</v>
      </c>
      <c r="C117" s="221">
        <v>157.80000000000001</v>
      </c>
      <c r="D117" s="221">
        <v>97.42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51" t="s">
        <v>317</v>
      </c>
      <c r="B119" s="452"/>
      <c r="C119" s="452"/>
      <c r="D119" s="452"/>
      <c r="E119" s="452"/>
      <c r="F119" s="452"/>
      <c r="G119" s="452"/>
      <c r="H119" s="452"/>
      <c r="I119" s="452"/>
      <c r="J119" s="452"/>
      <c r="K119" s="452"/>
      <c r="L119" s="452"/>
      <c r="M119" s="452"/>
      <c r="N119" s="452"/>
      <c r="O119" s="452"/>
      <c r="P119" s="452"/>
      <c r="Q119" s="452"/>
      <c r="R119" s="452"/>
      <c r="S119" s="452"/>
      <c r="T119" s="452"/>
      <c r="U119" s="452"/>
      <c r="V119" s="452"/>
      <c r="W119" s="452"/>
      <c r="X119" s="452"/>
      <c r="Y119" s="452"/>
    </row>
    <row r="120" spans="1:25">
      <c r="A120" s="263" t="s">
        <v>0</v>
      </c>
      <c r="B120" s="262" t="s">
        <v>251</v>
      </c>
      <c r="C120" s="262" t="s">
        <v>252</v>
      </c>
      <c r="D120" s="262" t="s">
        <v>253</v>
      </c>
      <c r="E120" s="262" t="s">
        <v>254</v>
      </c>
      <c r="F120" s="262" t="s">
        <v>255</v>
      </c>
      <c r="G120" s="262" t="s">
        <v>256</v>
      </c>
      <c r="H120" s="262" t="s">
        <v>257</v>
      </c>
      <c r="I120" s="262" t="s">
        <v>258</v>
      </c>
      <c r="J120" s="262" t="s">
        <v>259</v>
      </c>
      <c r="K120" s="262" t="s">
        <v>260</v>
      </c>
      <c r="L120" s="262" t="s">
        <v>261</v>
      </c>
      <c r="M120" s="262" t="s">
        <v>262</v>
      </c>
      <c r="N120" s="262" t="s">
        <v>263</v>
      </c>
      <c r="O120" s="262" t="s">
        <v>264</v>
      </c>
      <c r="P120" s="262" t="s">
        <v>265</v>
      </c>
      <c r="Q120" s="261" t="s">
        <v>266</v>
      </c>
      <c r="R120" s="262" t="s">
        <v>267</v>
      </c>
      <c r="S120" s="262" t="s">
        <v>268</v>
      </c>
      <c r="T120" s="262" t="s">
        <v>269</v>
      </c>
      <c r="U120" s="262" t="s">
        <v>270</v>
      </c>
      <c r="V120" s="262" t="s">
        <v>271</v>
      </c>
      <c r="W120" s="262" t="s">
        <v>272</v>
      </c>
      <c r="X120" s="262" t="s">
        <v>273</v>
      </c>
      <c r="Y120" s="264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</v>
      </c>
      <c r="E121" s="221">
        <v>0</v>
      </c>
      <c r="F121" s="221">
        <v>0</v>
      </c>
      <c r="G121" s="221">
        <v>0</v>
      </c>
      <c r="H121" s="221">
        <v>0</v>
      </c>
      <c r="I121" s="221">
        <v>0.03</v>
      </c>
      <c r="J121" s="221">
        <v>0</v>
      </c>
      <c r="K121" s="221">
        <v>0</v>
      </c>
      <c r="L121" s="221">
        <v>197.14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0</v>
      </c>
      <c r="U121" s="221">
        <v>0</v>
      </c>
      <c r="V121" s="221">
        <v>0</v>
      </c>
      <c r="W121" s="221">
        <v>0</v>
      </c>
      <c r="X121" s="221">
        <v>0</v>
      </c>
      <c r="Y121" s="221">
        <v>0</v>
      </c>
    </row>
    <row r="122" spans="1:25">
      <c r="A122" s="224">
        <v>2</v>
      </c>
      <c r="B122" s="221">
        <v>27.93</v>
      </c>
      <c r="C122" s="221">
        <v>0</v>
      </c>
      <c r="D122" s="221">
        <v>0</v>
      </c>
      <c r="E122" s="221">
        <v>0</v>
      </c>
      <c r="F122" s="221">
        <v>0</v>
      </c>
      <c r="G122" s="221">
        <v>0</v>
      </c>
      <c r="H122" s="221">
        <v>0</v>
      </c>
      <c r="I122" s="221">
        <v>0</v>
      </c>
      <c r="J122" s="221">
        <v>0</v>
      </c>
      <c r="K122" s="221">
        <v>0</v>
      </c>
      <c r="L122" s="221">
        <v>0</v>
      </c>
      <c r="M122" s="221">
        <v>0</v>
      </c>
      <c r="N122" s="221">
        <v>0</v>
      </c>
      <c r="O122" s="221">
        <v>0</v>
      </c>
      <c r="P122" s="221">
        <v>0</v>
      </c>
      <c r="Q122" s="221">
        <v>0</v>
      </c>
      <c r="R122" s="221">
        <v>0</v>
      </c>
      <c r="S122" s="221">
        <v>0</v>
      </c>
      <c r="T122" s="221">
        <v>0</v>
      </c>
      <c r="U122" s="221">
        <v>0</v>
      </c>
      <c r="V122" s="221">
        <v>0</v>
      </c>
      <c r="W122" s="221">
        <v>0</v>
      </c>
      <c r="X122" s="221">
        <v>0</v>
      </c>
      <c r="Y122" s="221">
        <v>0</v>
      </c>
    </row>
    <row r="123" spans="1:25">
      <c r="A123" s="224">
        <v>3</v>
      </c>
      <c r="B123" s="221">
        <v>3.06</v>
      </c>
      <c r="C123" s="221">
        <v>0</v>
      </c>
      <c r="D123" s="221">
        <v>0</v>
      </c>
      <c r="E123" s="221">
        <v>0</v>
      </c>
      <c r="F123" s="221">
        <v>0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0</v>
      </c>
      <c r="W123" s="221">
        <v>0</v>
      </c>
      <c r="X123" s="221">
        <v>0</v>
      </c>
      <c r="Y123" s="221">
        <v>0</v>
      </c>
    </row>
    <row r="124" spans="1:25">
      <c r="A124" s="224">
        <v>4</v>
      </c>
      <c r="B124" s="221">
        <v>40.74</v>
      </c>
      <c r="C124" s="221">
        <v>0</v>
      </c>
      <c r="D124" s="221">
        <v>0</v>
      </c>
      <c r="E124" s="221">
        <v>0</v>
      </c>
      <c r="F124" s="221">
        <v>0</v>
      </c>
      <c r="G124" s="221">
        <v>0</v>
      </c>
      <c r="H124" s="221">
        <v>0</v>
      </c>
      <c r="I124" s="221">
        <v>0</v>
      </c>
      <c r="J124" s="221">
        <v>0</v>
      </c>
      <c r="K124" s="221">
        <v>0</v>
      </c>
      <c r="L124" s="221">
        <v>0</v>
      </c>
      <c r="M124" s="221">
        <v>0</v>
      </c>
      <c r="N124" s="221">
        <v>0</v>
      </c>
      <c r="O124" s="221">
        <v>39.119999999999997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</v>
      </c>
      <c r="V124" s="221">
        <v>0</v>
      </c>
      <c r="W124" s="221">
        <v>0</v>
      </c>
      <c r="X124" s="221">
        <v>0</v>
      </c>
      <c r="Y124" s="221">
        <v>0</v>
      </c>
    </row>
    <row r="125" spans="1:25">
      <c r="A125" s="224">
        <v>5</v>
      </c>
      <c r="B125" s="221">
        <v>9.35</v>
      </c>
      <c r="C125" s="221">
        <v>0</v>
      </c>
      <c r="D125" s="221">
        <v>0</v>
      </c>
      <c r="E125" s="221">
        <v>0</v>
      </c>
      <c r="F125" s="221">
        <v>0</v>
      </c>
      <c r="G125" s="221">
        <v>0</v>
      </c>
      <c r="H125" s="221">
        <v>0</v>
      </c>
      <c r="I125" s="221">
        <v>65.72</v>
      </c>
      <c r="J125" s="221">
        <v>145.19999999999999</v>
      </c>
      <c r="K125" s="221">
        <v>273.04000000000002</v>
      </c>
      <c r="L125" s="221">
        <v>273.97000000000003</v>
      </c>
      <c r="M125" s="221">
        <v>209.02</v>
      </c>
      <c r="N125" s="221">
        <v>0</v>
      </c>
      <c r="O125" s="221">
        <v>79.13</v>
      </c>
      <c r="P125" s="221">
        <v>78</v>
      </c>
      <c r="Q125" s="221">
        <v>92.61</v>
      </c>
      <c r="R125" s="221">
        <v>79.59</v>
      </c>
      <c r="S125" s="221">
        <v>12.28</v>
      </c>
      <c r="T125" s="221">
        <v>0</v>
      </c>
      <c r="U125" s="221">
        <v>217.85</v>
      </c>
      <c r="V125" s="221">
        <v>38.04</v>
      </c>
      <c r="W125" s="221">
        <v>0</v>
      </c>
      <c r="X125" s="221">
        <v>0</v>
      </c>
      <c r="Y125" s="221">
        <v>0</v>
      </c>
    </row>
    <row r="126" spans="1:25">
      <c r="A126" s="224">
        <v>6</v>
      </c>
      <c r="B126" s="221">
        <v>0</v>
      </c>
      <c r="C126" s="221">
        <v>0</v>
      </c>
      <c r="D126" s="221">
        <v>0</v>
      </c>
      <c r="E126" s="221">
        <v>116.2</v>
      </c>
      <c r="F126" s="221">
        <v>77.36</v>
      </c>
      <c r="G126" s="221">
        <v>56.59</v>
      </c>
      <c r="H126" s="221">
        <v>69.34</v>
      </c>
      <c r="I126" s="221">
        <v>105.59</v>
      </c>
      <c r="J126" s="221">
        <v>146.02000000000001</v>
      </c>
      <c r="K126" s="221">
        <v>153.49</v>
      </c>
      <c r="L126" s="221">
        <v>82.68</v>
      </c>
      <c r="M126" s="221">
        <v>58.27</v>
      </c>
      <c r="N126" s="221">
        <v>71.59</v>
      </c>
      <c r="O126" s="221">
        <v>112.06</v>
      </c>
      <c r="P126" s="221">
        <v>39.6</v>
      </c>
      <c r="Q126" s="221">
        <v>40.08</v>
      </c>
      <c r="R126" s="221">
        <v>0.02</v>
      </c>
      <c r="S126" s="221">
        <v>52.97</v>
      </c>
      <c r="T126" s="221">
        <v>179.71</v>
      </c>
      <c r="U126" s="221">
        <v>221.44</v>
      </c>
      <c r="V126" s="221">
        <v>113.28</v>
      </c>
      <c r="W126" s="221">
        <v>61.18</v>
      </c>
      <c r="X126" s="221">
        <v>259.93</v>
      </c>
      <c r="Y126" s="221">
        <v>283.67</v>
      </c>
    </row>
    <row r="127" spans="1:25">
      <c r="A127" s="224">
        <v>7</v>
      </c>
      <c r="B127" s="221">
        <v>0</v>
      </c>
      <c r="C127" s="221">
        <v>0</v>
      </c>
      <c r="D127" s="221">
        <v>0</v>
      </c>
      <c r="E127" s="221">
        <v>0</v>
      </c>
      <c r="F127" s="221">
        <v>33.700000000000003</v>
      </c>
      <c r="G127" s="221">
        <v>8.41</v>
      </c>
      <c r="H127" s="221">
        <v>0</v>
      </c>
      <c r="I127" s="221">
        <v>0</v>
      </c>
      <c r="J127" s="221">
        <v>0</v>
      </c>
      <c r="K127" s="221">
        <v>0</v>
      </c>
      <c r="L127" s="221">
        <v>91.48</v>
      </c>
      <c r="M127" s="221">
        <v>123.22</v>
      </c>
      <c r="N127" s="221">
        <v>94.82</v>
      </c>
      <c r="O127" s="221">
        <v>81.78</v>
      </c>
      <c r="P127" s="221">
        <v>130.82</v>
      </c>
      <c r="Q127" s="221">
        <v>181.55</v>
      </c>
      <c r="R127" s="221">
        <v>5.28</v>
      </c>
      <c r="S127" s="221">
        <v>32.200000000000003</v>
      </c>
      <c r="T127" s="221">
        <v>106.28</v>
      </c>
      <c r="U127" s="221">
        <v>0</v>
      </c>
      <c r="V127" s="221">
        <v>158.41</v>
      </c>
      <c r="W127" s="221">
        <v>156.31</v>
      </c>
      <c r="X127" s="221">
        <v>62.98</v>
      </c>
      <c r="Y127" s="221">
        <v>14.18</v>
      </c>
    </row>
    <row r="128" spans="1:25">
      <c r="A128" s="224">
        <v>8</v>
      </c>
      <c r="B128" s="221">
        <v>0</v>
      </c>
      <c r="C128" s="221">
        <v>0</v>
      </c>
      <c r="D128" s="221">
        <v>0</v>
      </c>
      <c r="E128" s="221">
        <v>5.01</v>
      </c>
      <c r="F128" s="221">
        <v>0.96</v>
      </c>
      <c r="G128" s="221">
        <v>0</v>
      </c>
      <c r="H128" s="221">
        <v>10.73</v>
      </c>
      <c r="I128" s="221">
        <v>0</v>
      </c>
      <c r="J128" s="221">
        <v>1.62</v>
      </c>
      <c r="K128" s="221">
        <v>121.06</v>
      </c>
      <c r="L128" s="221">
        <v>151.69999999999999</v>
      </c>
      <c r="M128" s="221">
        <v>126.8</v>
      </c>
      <c r="N128" s="221">
        <v>97.34</v>
      </c>
      <c r="O128" s="221">
        <v>135.15</v>
      </c>
      <c r="P128" s="221">
        <v>106.25</v>
      </c>
      <c r="Q128" s="221">
        <v>162.65</v>
      </c>
      <c r="R128" s="221">
        <v>277.05</v>
      </c>
      <c r="S128" s="221">
        <v>185.95</v>
      </c>
      <c r="T128" s="221">
        <v>174.38</v>
      </c>
      <c r="U128" s="221">
        <v>242.98</v>
      </c>
      <c r="V128" s="221">
        <v>309.56</v>
      </c>
      <c r="W128" s="221">
        <v>225.39</v>
      </c>
      <c r="X128" s="221">
        <v>350.7</v>
      </c>
      <c r="Y128" s="221">
        <v>233.94</v>
      </c>
    </row>
    <row r="129" spans="1:25">
      <c r="A129" s="224">
        <v>9</v>
      </c>
      <c r="B129" s="221">
        <v>0</v>
      </c>
      <c r="C129" s="221">
        <v>0</v>
      </c>
      <c r="D129" s="221">
        <v>0</v>
      </c>
      <c r="E129" s="221">
        <v>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0</v>
      </c>
      <c r="L129" s="221">
        <v>0</v>
      </c>
      <c r="M129" s="221">
        <v>0</v>
      </c>
      <c r="N129" s="221">
        <v>0</v>
      </c>
      <c r="O129" s="221">
        <v>0</v>
      </c>
      <c r="P129" s="221">
        <v>0</v>
      </c>
      <c r="Q129" s="221">
        <v>13.56</v>
      </c>
      <c r="R129" s="221">
        <v>40.78</v>
      </c>
      <c r="S129" s="221">
        <v>121.39</v>
      </c>
      <c r="T129" s="221">
        <v>112.73</v>
      </c>
      <c r="U129" s="221">
        <v>95.11</v>
      </c>
      <c r="V129" s="221">
        <v>371.62</v>
      </c>
      <c r="W129" s="221">
        <v>384.78</v>
      </c>
      <c r="X129" s="221">
        <v>368.48</v>
      </c>
      <c r="Y129" s="221">
        <v>979.09</v>
      </c>
    </row>
    <row r="130" spans="1:25">
      <c r="A130" s="224">
        <v>10</v>
      </c>
      <c r="B130" s="221">
        <v>0</v>
      </c>
      <c r="C130" s="221">
        <v>0</v>
      </c>
      <c r="D130" s="221">
        <v>0.06</v>
      </c>
      <c r="E130" s="221">
        <v>79.540000000000006</v>
      </c>
      <c r="F130" s="221">
        <v>107.01</v>
      </c>
      <c r="G130" s="221">
        <v>51.38</v>
      </c>
      <c r="H130" s="221">
        <v>46.95</v>
      </c>
      <c r="I130" s="221">
        <v>31.61</v>
      </c>
      <c r="J130" s="221">
        <v>38.74</v>
      </c>
      <c r="K130" s="221">
        <v>30.76</v>
      </c>
      <c r="L130" s="221">
        <v>50.2</v>
      </c>
      <c r="M130" s="221">
        <v>0</v>
      </c>
      <c r="N130" s="221">
        <v>8.5500000000000007</v>
      </c>
      <c r="O130" s="221">
        <v>0.41</v>
      </c>
      <c r="P130" s="221">
        <v>57.88</v>
      </c>
      <c r="Q130" s="221">
        <v>0.55000000000000004</v>
      </c>
      <c r="R130" s="221">
        <v>1.8</v>
      </c>
      <c r="S130" s="221">
        <v>38.270000000000003</v>
      </c>
      <c r="T130" s="221">
        <v>159.85</v>
      </c>
      <c r="U130" s="221">
        <v>304.27999999999997</v>
      </c>
      <c r="V130" s="221">
        <v>316.33</v>
      </c>
      <c r="W130" s="221">
        <v>394.37</v>
      </c>
      <c r="X130" s="221">
        <v>400.03</v>
      </c>
      <c r="Y130" s="221">
        <v>1010.33</v>
      </c>
    </row>
    <row r="131" spans="1:25">
      <c r="A131" s="224">
        <v>11</v>
      </c>
      <c r="B131" s="221">
        <v>0</v>
      </c>
      <c r="C131" s="221">
        <v>0</v>
      </c>
      <c r="D131" s="221">
        <v>0.56999999999999995</v>
      </c>
      <c r="E131" s="221">
        <v>0.02</v>
      </c>
      <c r="F131" s="221">
        <v>0</v>
      </c>
      <c r="G131" s="221">
        <v>0</v>
      </c>
      <c r="H131" s="221">
        <v>1.99</v>
      </c>
      <c r="I131" s="221">
        <v>0</v>
      </c>
      <c r="J131" s="221">
        <v>6.64</v>
      </c>
      <c r="K131" s="221">
        <v>148.15</v>
      </c>
      <c r="L131" s="221">
        <v>81.93</v>
      </c>
      <c r="M131" s="221">
        <v>63.41</v>
      </c>
      <c r="N131" s="221">
        <v>0</v>
      </c>
      <c r="O131" s="221">
        <v>0</v>
      </c>
      <c r="P131" s="221">
        <v>0</v>
      </c>
      <c r="Q131" s="221">
        <v>0</v>
      </c>
      <c r="R131" s="221">
        <v>0</v>
      </c>
      <c r="S131" s="221">
        <v>0</v>
      </c>
      <c r="T131" s="221">
        <v>2.29</v>
      </c>
      <c r="U131" s="221">
        <v>43.23</v>
      </c>
      <c r="V131" s="221">
        <v>6.4</v>
      </c>
      <c r="W131" s="221">
        <v>104.68</v>
      </c>
      <c r="X131" s="221">
        <v>297.33</v>
      </c>
      <c r="Y131" s="221">
        <v>437</v>
      </c>
    </row>
    <row r="132" spans="1:25">
      <c r="A132" s="224">
        <v>12</v>
      </c>
      <c r="B132" s="221">
        <v>7.68</v>
      </c>
      <c r="C132" s="221">
        <v>49.32</v>
      </c>
      <c r="D132" s="221">
        <v>20.62</v>
      </c>
      <c r="E132" s="221">
        <v>46.18</v>
      </c>
      <c r="F132" s="221">
        <v>84.2</v>
      </c>
      <c r="G132" s="221">
        <v>138.19999999999999</v>
      </c>
      <c r="H132" s="221">
        <v>140.38</v>
      </c>
      <c r="I132" s="221">
        <v>129.04</v>
      </c>
      <c r="J132" s="221">
        <v>158.06</v>
      </c>
      <c r="K132" s="221">
        <v>184.31</v>
      </c>
      <c r="L132" s="221">
        <v>185.68</v>
      </c>
      <c r="M132" s="221">
        <v>183</v>
      </c>
      <c r="N132" s="221">
        <v>183.84</v>
      </c>
      <c r="O132" s="221">
        <v>261.86</v>
      </c>
      <c r="P132" s="221">
        <v>186.12</v>
      </c>
      <c r="Q132" s="221">
        <v>183.29</v>
      </c>
      <c r="R132" s="221">
        <v>202.39</v>
      </c>
      <c r="S132" s="221">
        <v>276.48</v>
      </c>
      <c r="T132" s="221">
        <v>261.01</v>
      </c>
      <c r="U132" s="221">
        <v>311.45</v>
      </c>
      <c r="V132" s="221">
        <v>233.78</v>
      </c>
      <c r="W132" s="221">
        <v>276.31</v>
      </c>
      <c r="X132" s="221">
        <v>656</v>
      </c>
      <c r="Y132" s="221">
        <v>991.38</v>
      </c>
    </row>
    <row r="133" spans="1:25">
      <c r="A133" s="224">
        <v>13</v>
      </c>
      <c r="B133" s="221">
        <v>55.87</v>
      </c>
      <c r="C133" s="221">
        <v>130.82</v>
      </c>
      <c r="D133" s="221">
        <v>142.63</v>
      </c>
      <c r="E133" s="221">
        <v>60.67</v>
      </c>
      <c r="F133" s="221">
        <v>78.52</v>
      </c>
      <c r="G133" s="221">
        <v>114.24</v>
      </c>
      <c r="H133" s="221">
        <v>215.34</v>
      </c>
      <c r="I133" s="221">
        <v>222.51</v>
      </c>
      <c r="J133" s="221">
        <v>298.85000000000002</v>
      </c>
      <c r="K133" s="221">
        <v>396.54</v>
      </c>
      <c r="L133" s="221">
        <v>480.4</v>
      </c>
      <c r="M133" s="221">
        <v>193.05</v>
      </c>
      <c r="N133" s="221">
        <v>469.47</v>
      </c>
      <c r="O133" s="221">
        <v>841.05</v>
      </c>
      <c r="P133" s="221">
        <v>730.76</v>
      </c>
      <c r="Q133" s="221">
        <v>598.05999999999995</v>
      </c>
      <c r="R133" s="221">
        <v>589.4</v>
      </c>
      <c r="S133" s="221">
        <v>912.94</v>
      </c>
      <c r="T133" s="221">
        <v>927.17</v>
      </c>
      <c r="U133" s="221">
        <v>902.09</v>
      </c>
      <c r="V133" s="221">
        <v>935.39</v>
      </c>
      <c r="W133" s="221">
        <v>904.46</v>
      </c>
      <c r="X133" s="221">
        <v>886.23</v>
      </c>
      <c r="Y133" s="221">
        <v>878.4</v>
      </c>
    </row>
    <row r="134" spans="1:25">
      <c r="A134" s="224">
        <v>14</v>
      </c>
      <c r="B134" s="221">
        <v>74.86</v>
      </c>
      <c r="C134" s="221">
        <v>68.72</v>
      </c>
      <c r="D134" s="221">
        <v>75.790000000000006</v>
      </c>
      <c r="E134" s="221">
        <v>65.34</v>
      </c>
      <c r="F134" s="221">
        <v>68.239999999999995</v>
      </c>
      <c r="G134" s="221">
        <v>256.14</v>
      </c>
      <c r="H134" s="221">
        <v>87.07</v>
      </c>
      <c r="I134" s="221">
        <v>78.53</v>
      </c>
      <c r="J134" s="221">
        <v>148.30000000000001</v>
      </c>
      <c r="K134" s="221">
        <v>150.85</v>
      </c>
      <c r="L134" s="221">
        <v>463.57</v>
      </c>
      <c r="M134" s="221">
        <v>521.4</v>
      </c>
      <c r="N134" s="221">
        <v>399.94</v>
      </c>
      <c r="O134" s="221">
        <v>382.54</v>
      </c>
      <c r="P134" s="221">
        <v>390.64</v>
      </c>
      <c r="Q134" s="221">
        <v>588.72</v>
      </c>
      <c r="R134" s="221">
        <v>989.96</v>
      </c>
      <c r="S134" s="221">
        <v>1013.93</v>
      </c>
      <c r="T134" s="221">
        <v>971.41</v>
      </c>
      <c r="U134" s="221">
        <v>825.11</v>
      </c>
      <c r="V134" s="221">
        <v>837.39</v>
      </c>
      <c r="W134" s="221">
        <v>849.34</v>
      </c>
      <c r="X134" s="221">
        <v>846.95</v>
      </c>
      <c r="Y134" s="221">
        <v>845.49</v>
      </c>
    </row>
    <row r="135" spans="1:25">
      <c r="A135" s="224">
        <v>15</v>
      </c>
      <c r="B135" s="221">
        <v>96.27</v>
      </c>
      <c r="C135" s="221">
        <v>253.86</v>
      </c>
      <c r="D135" s="221">
        <v>297.35000000000002</v>
      </c>
      <c r="E135" s="221">
        <v>362.67</v>
      </c>
      <c r="F135" s="221">
        <v>366.04</v>
      </c>
      <c r="G135" s="221">
        <v>420.41</v>
      </c>
      <c r="H135" s="221">
        <v>498.84</v>
      </c>
      <c r="I135" s="221">
        <v>456.48</v>
      </c>
      <c r="J135" s="221">
        <v>412.7</v>
      </c>
      <c r="K135" s="221">
        <v>426.23</v>
      </c>
      <c r="L135" s="221">
        <v>519.22</v>
      </c>
      <c r="M135" s="221">
        <v>768.34</v>
      </c>
      <c r="N135" s="221">
        <v>1043.1099999999999</v>
      </c>
      <c r="O135" s="221">
        <v>1049.74</v>
      </c>
      <c r="P135" s="221">
        <v>1075.25</v>
      </c>
      <c r="Q135" s="221">
        <v>1063.95</v>
      </c>
      <c r="R135" s="221">
        <v>436.49</v>
      </c>
      <c r="S135" s="221">
        <v>281.14999999999998</v>
      </c>
      <c r="T135" s="221">
        <v>1076.83</v>
      </c>
      <c r="U135" s="221">
        <v>956.31</v>
      </c>
      <c r="V135" s="221">
        <v>701.39</v>
      </c>
      <c r="W135" s="221">
        <v>684.93</v>
      </c>
      <c r="X135" s="221">
        <v>682.38</v>
      </c>
      <c r="Y135" s="221">
        <v>682.05</v>
      </c>
    </row>
    <row r="136" spans="1:25">
      <c r="A136" s="224">
        <v>16</v>
      </c>
      <c r="B136" s="221">
        <v>34.17</v>
      </c>
      <c r="C136" s="221">
        <v>4.66</v>
      </c>
      <c r="D136" s="221">
        <v>25.35</v>
      </c>
      <c r="E136" s="221">
        <v>63.69</v>
      </c>
      <c r="F136" s="221">
        <v>63.2</v>
      </c>
      <c r="G136" s="221">
        <v>11.81</v>
      </c>
      <c r="H136" s="221">
        <v>0</v>
      </c>
      <c r="I136" s="221">
        <v>562.37</v>
      </c>
      <c r="J136" s="221">
        <v>508.73</v>
      </c>
      <c r="K136" s="221">
        <v>417.23</v>
      </c>
      <c r="L136" s="221">
        <v>628.38</v>
      </c>
      <c r="M136" s="221">
        <v>554.73</v>
      </c>
      <c r="N136" s="221">
        <v>286.97000000000003</v>
      </c>
      <c r="O136" s="221">
        <v>1081.31</v>
      </c>
      <c r="P136" s="221">
        <v>587.59</v>
      </c>
      <c r="Q136" s="221">
        <v>369.27</v>
      </c>
      <c r="R136" s="221">
        <v>168.02</v>
      </c>
      <c r="S136" s="221">
        <v>163.72999999999999</v>
      </c>
      <c r="T136" s="221">
        <v>1174.53</v>
      </c>
      <c r="U136" s="221">
        <v>880.47</v>
      </c>
      <c r="V136" s="221">
        <v>1104.04</v>
      </c>
      <c r="W136" s="221">
        <v>838.22</v>
      </c>
      <c r="X136" s="221">
        <v>833.05</v>
      </c>
      <c r="Y136" s="221">
        <v>829.07</v>
      </c>
    </row>
    <row r="137" spans="1:25">
      <c r="A137" s="224">
        <v>17</v>
      </c>
      <c r="B137" s="221">
        <v>82.01</v>
      </c>
      <c r="C137" s="221">
        <v>73.650000000000006</v>
      </c>
      <c r="D137" s="221">
        <v>80.540000000000006</v>
      </c>
      <c r="E137" s="221">
        <v>63.94</v>
      </c>
      <c r="F137" s="221">
        <v>866.58</v>
      </c>
      <c r="G137" s="221">
        <v>859.1</v>
      </c>
      <c r="H137" s="221">
        <v>858.74</v>
      </c>
      <c r="I137" s="221">
        <v>849.37</v>
      </c>
      <c r="J137" s="221">
        <v>851.81</v>
      </c>
      <c r="K137" s="221">
        <v>879.87</v>
      </c>
      <c r="L137" s="221">
        <v>892.28</v>
      </c>
      <c r="M137" s="221">
        <v>885.36</v>
      </c>
      <c r="N137" s="221">
        <v>886.26</v>
      </c>
      <c r="O137" s="221">
        <v>898.03</v>
      </c>
      <c r="P137" s="221">
        <v>892.35</v>
      </c>
      <c r="Q137" s="221">
        <v>891.95</v>
      </c>
      <c r="R137" s="221">
        <v>878.31</v>
      </c>
      <c r="S137" s="221">
        <v>642.97</v>
      </c>
      <c r="T137" s="221">
        <v>0</v>
      </c>
      <c r="U137" s="221">
        <v>39.96</v>
      </c>
      <c r="V137" s="221">
        <v>292.93</v>
      </c>
      <c r="W137" s="221">
        <v>922.69</v>
      </c>
      <c r="X137" s="221">
        <v>927.63</v>
      </c>
      <c r="Y137" s="221">
        <v>911.71</v>
      </c>
    </row>
    <row r="138" spans="1:25">
      <c r="A138" s="224">
        <v>18</v>
      </c>
      <c r="B138" s="221">
        <v>68.38</v>
      </c>
      <c r="C138" s="221">
        <v>74.83</v>
      </c>
      <c r="D138" s="221">
        <v>62.26</v>
      </c>
      <c r="E138" s="221">
        <v>78.02</v>
      </c>
      <c r="F138" s="221">
        <v>7.0000000000000007E-2</v>
      </c>
      <c r="G138" s="221">
        <v>872.42</v>
      </c>
      <c r="H138" s="221">
        <v>251.96</v>
      </c>
      <c r="I138" s="221">
        <v>595.94000000000005</v>
      </c>
      <c r="J138" s="221">
        <v>1043.33</v>
      </c>
      <c r="K138" s="221">
        <v>621.62</v>
      </c>
      <c r="L138" s="221">
        <v>1150.23</v>
      </c>
      <c r="M138" s="221">
        <v>854.97</v>
      </c>
      <c r="N138" s="221">
        <v>91.23</v>
      </c>
      <c r="O138" s="221">
        <v>1093.3900000000001</v>
      </c>
      <c r="P138" s="221">
        <v>888.91</v>
      </c>
      <c r="Q138" s="221">
        <v>879.94</v>
      </c>
      <c r="R138" s="221">
        <v>868.32</v>
      </c>
      <c r="S138" s="221">
        <v>0</v>
      </c>
      <c r="T138" s="221">
        <v>0</v>
      </c>
      <c r="U138" s="221">
        <v>23.49</v>
      </c>
      <c r="V138" s="221">
        <v>275.81</v>
      </c>
      <c r="W138" s="221">
        <v>910.31</v>
      </c>
      <c r="X138" s="221">
        <v>908.69</v>
      </c>
      <c r="Y138" s="221">
        <v>868.63</v>
      </c>
    </row>
    <row r="139" spans="1:25">
      <c r="A139" s="224">
        <v>19</v>
      </c>
      <c r="B139" s="221">
        <v>883.67</v>
      </c>
      <c r="C139" s="221">
        <v>845.34</v>
      </c>
      <c r="D139" s="221">
        <v>156.88</v>
      </c>
      <c r="E139" s="221">
        <v>146.27000000000001</v>
      </c>
      <c r="F139" s="221">
        <v>193.06</v>
      </c>
      <c r="G139" s="221">
        <v>282.05</v>
      </c>
      <c r="H139" s="221">
        <v>785.69</v>
      </c>
      <c r="I139" s="221">
        <v>766.63</v>
      </c>
      <c r="J139" s="221">
        <v>816.85</v>
      </c>
      <c r="K139" s="221">
        <v>799.49</v>
      </c>
      <c r="L139" s="221">
        <v>279.60000000000002</v>
      </c>
      <c r="M139" s="221">
        <v>765.17</v>
      </c>
      <c r="N139" s="221">
        <v>777.53</v>
      </c>
      <c r="O139" s="221">
        <v>821.79</v>
      </c>
      <c r="P139" s="221">
        <v>811.89</v>
      </c>
      <c r="Q139" s="221">
        <v>292.83999999999997</v>
      </c>
      <c r="R139" s="221">
        <v>293.85000000000002</v>
      </c>
      <c r="S139" s="221">
        <v>411.15</v>
      </c>
      <c r="T139" s="221">
        <v>0.05</v>
      </c>
      <c r="U139" s="221">
        <v>1036.67</v>
      </c>
      <c r="V139" s="221">
        <v>925.34</v>
      </c>
      <c r="W139" s="221">
        <v>864.39</v>
      </c>
      <c r="X139" s="221">
        <v>847.97</v>
      </c>
      <c r="Y139" s="221">
        <v>845.43</v>
      </c>
    </row>
    <row r="140" spans="1:25">
      <c r="A140" s="224">
        <v>20</v>
      </c>
      <c r="B140" s="221">
        <v>305.93</v>
      </c>
      <c r="C140" s="221">
        <v>837.31</v>
      </c>
      <c r="D140" s="221">
        <v>862.04</v>
      </c>
      <c r="E140" s="221">
        <v>209.67</v>
      </c>
      <c r="F140" s="221">
        <v>44.52</v>
      </c>
      <c r="G140" s="221">
        <v>841.66</v>
      </c>
      <c r="H140" s="221">
        <v>846.45</v>
      </c>
      <c r="I140" s="221">
        <v>873.21</v>
      </c>
      <c r="J140" s="221">
        <v>829.84</v>
      </c>
      <c r="K140" s="221">
        <v>831.8</v>
      </c>
      <c r="L140" s="221">
        <v>806.23</v>
      </c>
      <c r="M140" s="221">
        <v>802.83</v>
      </c>
      <c r="N140" s="221">
        <v>801.94</v>
      </c>
      <c r="O140" s="221">
        <v>784.29</v>
      </c>
      <c r="P140" s="221">
        <v>288.41000000000003</v>
      </c>
      <c r="Q140" s="221">
        <v>782.8</v>
      </c>
      <c r="R140" s="221">
        <v>407.24</v>
      </c>
      <c r="S140" s="221">
        <v>0.97</v>
      </c>
      <c r="T140" s="221">
        <v>78.290000000000006</v>
      </c>
      <c r="U140" s="221">
        <v>421.55</v>
      </c>
      <c r="V140" s="221">
        <v>1133.71</v>
      </c>
      <c r="W140" s="221">
        <v>961.6</v>
      </c>
      <c r="X140" s="221">
        <v>895.03</v>
      </c>
      <c r="Y140" s="221">
        <v>848.31</v>
      </c>
    </row>
    <row r="141" spans="1:25">
      <c r="A141" s="224">
        <v>21</v>
      </c>
      <c r="B141" s="221">
        <v>353.35</v>
      </c>
      <c r="C141" s="221">
        <v>116.57</v>
      </c>
      <c r="D141" s="221">
        <v>96.96</v>
      </c>
      <c r="E141" s="221">
        <v>10.48</v>
      </c>
      <c r="F141" s="221">
        <v>15.98</v>
      </c>
      <c r="G141" s="221">
        <v>89.54</v>
      </c>
      <c r="H141" s="221">
        <v>408.87</v>
      </c>
      <c r="I141" s="221">
        <v>410.23</v>
      </c>
      <c r="J141" s="221">
        <v>422.96</v>
      </c>
      <c r="K141" s="221">
        <v>421.61</v>
      </c>
      <c r="L141" s="221">
        <v>460.09</v>
      </c>
      <c r="M141" s="221">
        <v>755.71</v>
      </c>
      <c r="N141" s="221">
        <v>750.57</v>
      </c>
      <c r="O141" s="221">
        <v>749.99</v>
      </c>
      <c r="P141" s="221">
        <v>733.75</v>
      </c>
      <c r="Q141" s="221">
        <v>771.12</v>
      </c>
      <c r="R141" s="221">
        <v>735.95</v>
      </c>
      <c r="S141" s="221">
        <v>0</v>
      </c>
      <c r="T141" s="221">
        <v>39</v>
      </c>
      <c r="U141" s="221">
        <v>292.75</v>
      </c>
      <c r="V141" s="221">
        <v>868.67</v>
      </c>
      <c r="W141" s="221">
        <v>889.33</v>
      </c>
      <c r="X141" s="221">
        <v>843.39</v>
      </c>
      <c r="Y141" s="221">
        <v>841.04</v>
      </c>
    </row>
    <row r="142" spans="1:25">
      <c r="A142" s="224">
        <v>22</v>
      </c>
      <c r="B142" s="221">
        <v>836.19</v>
      </c>
      <c r="C142" s="221">
        <v>828.6</v>
      </c>
      <c r="D142" s="221">
        <v>257.82</v>
      </c>
      <c r="E142" s="221">
        <v>273.93</v>
      </c>
      <c r="F142" s="221">
        <v>40.15</v>
      </c>
      <c r="G142" s="221">
        <v>12.63</v>
      </c>
      <c r="H142" s="221">
        <v>796.09</v>
      </c>
      <c r="I142" s="221">
        <v>124.03</v>
      </c>
      <c r="J142" s="221">
        <v>33.08</v>
      </c>
      <c r="K142" s="221">
        <v>37.549999999999997</v>
      </c>
      <c r="L142" s="221">
        <v>39.78</v>
      </c>
      <c r="M142" s="221">
        <v>18.75</v>
      </c>
      <c r="N142" s="221">
        <v>871.58</v>
      </c>
      <c r="O142" s="221">
        <v>822.18</v>
      </c>
      <c r="P142" s="221">
        <v>301.24</v>
      </c>
      <c r="Q142" s="221">
        <v>259.77999999999997</v>
      </c>
      <c r="R142" s="221">
        <v>797.59</v>
      </c>
      <c r="S142" s="221">
        <v>0</v>
      </c>
      <c r="T142" s="221">
        <v>509.06</v>
      </c>
      <c r="U142" s="221">
        <v>120.37</v>
      </c>
      <c r="V142" s="221">
        <v>276.7</v>
      </c>
      <c r="W142" s="221">
        <v>904.39</v>
      </c>
      <c r="X142" s="221">
        <v>903.47</v>
      </c>
      <c r="Y142" s="221">
        <v>850.54</v>
      </c>
    </row>
    <row r="143" spans="1:25">
      <c r="A143" s="224">
        <v>23</v>
      </c>
      <c r="B143" s="221">
        <v>45.51</v>
      </c>
      <c r="C143" s="221">
        <v>17.920000000000002</v>
      </c>
      <c r="D143" s="221">
        <v>25.6</v>
      </c>
      <c r="E143" s="221">
        <v>17.03</v>
      </c>
      <c r="F143" s="221">
        <v>71.41</v>
      </c>
      <c r="G143" s="221">
        <v>101.25</v>
      </c>
      <c r="H143" s="221">
        <v>232.3</v>
      </c>
      <c r="I143" s="221">
        <v>165.58</v>
      </c>
      <c r="J143" s="221">
        <v>185.17</v>
      </c>
      <c r="K143" s="221">
        <v>176.9</v>
      </c>
      <c r="L143" s="221">
        <v>166.14</v>
      </c>
      <c r="M143" s="221">
        <v>246.64</v>
      </c>
      <c r="N143" s="221">
        <v>266.13</v>
      </c>
      <c r="O143" s="221">
        <v>297.04000000000002</v>
      </c>
      <c r="P143" s="221">
        <v>443.26</v>
      </c>
      <c r="Q143" s="221">
        <v>418.2</v>
      </c>
      <c r="R143" s="221">
        <v>397.52</v>
      </c>
      <c r="S143" s="221">
        <v>96.71</v>
      </c>
      <c r="T143" s="221">
        <v>754.38</v>
      </c>
      <c r="U143" s="221">
        <v>16.34</v>
      </c>
      <c r="V143" s="221">
        <v>224.48</v>
      </c>
      <c r="W143" s="221">
        <v>1017.79</v>
      </c>
      <c r="X143" s="221">
        <v>911.99</v>
      </c>
      <c r="Y143" s="221">
        <v>869.87</v>
      </c>
    </row>
    <row r="144" spans="1:25">
      <c r="A144" s="224">
        <v>24</v>
      </c>
      <c r="B144" s="221">
        <v>0</v>
      </c>
      <c r="C144" s="221">
        <v>0</v>
      </c>
      <c r="D144" s="221">
        <v>0</v>
      </c>
      <c r="E144" s="221">
        <v>0</v>
      </c>
      <c r="F144" s="221">
        <v>1.9</v>
      </c>
      <c r="G144" s="221">
        <v>16.829999999999998</v>
      </c>
      <c r="H144" s="221">
        <v>0</v>
      </c>
      <c r="I144" s="221">
        <v>21.39</v>
      </c>
      <c r="J144" s="221">
        <v>12.37</v>
      </c>
      <c r="K144" s="221">
        <v>2.6</v>
      </c>
      <c r="L144" s="221">
        <v>245</v>
      </c>
      <c r="M144" s="221">
        <v>89.43</v>
      </c>
      <c r="N144" s="221">
        <v>90.53</v>
      </c>
      <c r="O144" s="221">
        <v>102.13</v>
      </c>
      <c r="P144" s="221">
        <v>257.25</v>
      </c>
      <c r="Q144" s="221">
        <v>426.44</v>
      </c>
      <c r="R144" s="221">
        <v>198.06</v>
      </c>
      <c r="S144" s="221">
        <v>0</v>
      </c>
      <c r="T144" s="221">
        <v>4.92</v>
      </c>
      <c r="U144" s="221">
        <v>1153.98</v>
      </c>
      <c r="V144" s="221">
        <v>519.09</v>
      </c>
      <c r="W144" s="221">
        <v>0</v>
      </c>
      <c r="X144" s="221">
        <v>24.81</v>
      </c>
      <c r="Y144" s="221">
        <v>409.97</v>
      </c>
    </row>
    <row r="145" spans="1:25">
      <c r="A145" s="224">
        <v>25</v>
      </c>
      <c r="B145" s="221">
        <v>0</v>
      </c>
      <c r="C145" s="221">
        <v>0</v>
      </c>
      <c r="D145" s="221">
        <v>0</v>
      </c>
      <c r="E145" s="221">
        <v>0</v>
      </c>
      <c r="F145" s="221">
        <v>0.66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0</v>
      </c>
      <c r="M145" s="221">
        <v>0</v>
      </c>
      <c r="N145" s="221">
        <v>0</v>
      </c>
      <c r="O145" s="221">
        <v>0</v>
      </c>
      <c r="P145" s="221">
        <v>0</v>
      </c>
      <c r="Q145" s="221">
        <v>0</v>
      </c>
      <c r="R145" s="221">
        <v>0</v>
      </c>
      <c r="S145" s="221">
        <v>0</v>
      </c>
      <c r="T145" s="221">
        <v>0</v>
      </c>
      <c r="U145" s="221">
        <v>0</v>
      </c>
      <c r="V145" s="221">
        <v>0</v>
      </c>
      <c r="W145" s="221">
        <v>0.69</v>
      </c>
      <c r="X145" s="221">
        <v>44.71</v>
      </c>
      <c r="Y145" s="221">
        <v>173.43</v>
      </c>
    </row>
    <row r="146" spans="1:25">
      <c r="A146" s="224">
        <v>26</v>
      </c>
      <c r="B146" s="221">
        <v>57.54</v>
      </c>
      <c r="C146" s="221">
        <v>55.6</v>
      </c>
      <c r="D146" s="221">
        <v>58.42</v>
      </c>
      <c r="E146" s="221">
        <v>45.22</v>
      </c>
      <c r="F146" s="221">
        <v>0</v>
      </c>
      <c r="G146" s="221">
        <v>38.299999999999997</v>
      </c>
      <c r="H146" s="221">
        <v>230.33</v>
      </c>
      <c r="I146" s="221">
        <v>142.06</v>
      </c>
      <c r="J146" s="221">
        <v>0</v>
      </c>
      <c r="K146" s="221">
        <v>0</v>
      </c>
      <c r="L146" s="221">
        <v>0</v>
      </c>
      <c r="M146" s="221">
        <v>48.26</v>
      </c>
      <c r="N146" s="221">
        <v>60.25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0.74</v>
      </c>
      <c r="U146" s="221">
        <v>28.64</v>
      </c>
      <c r="V146" s="221">
        <v>71.680000000000007</v>
      </c>
      <c r="W146" s="221">
        <v>132.79</v>
      </c>
      <c r="X146" s="221">
        <v>273.39999999999998</v>
      </c>
      <c r="Y146" s="221">
        <v>405.49</v>
      </c>
    </row>
    <row r="147" spans="1:25">
      <c r="A147" s="224">
        <v>27</v>
      </c>
      <c r="B147" s="221">
        <v>347.88</v>
      </c>
      <c r="C147" s="221">
        <v>305.85000000000002</v>
      </c>
      <c r="D147" s="221">
        <v>0</v>
      </c>
      <c r="E147" s="221">
        <v>1.53</v>
      </c>
      <c r="F147" s="221">
        <v>180.29</v>
      </c>
      <c r="G147" s="221">
        <v>149.19999999999999</v>
      </c>
      <c r="H147" s="221">
        <v>136.37</v>
      </c>
      <c r="I147" s="221">
        <v>297.92</v>
      </c>
      <c r="J147" s="221">
        <v>0</v>
      </c>
      <c r="K147" s="221">
        <v>0</v>
      </c>
      <c r="L147" s="221">
        <v>0</v>
      </c>
      <c r="M147" s="221">
        <v>0</v>
      </c>
      <c r="N147" s="221">
        <v>0</v>
      </c>
      <c r="O147" s="221">
        <v>0</v>
      </c>
      <c r="P147" s="221">
        <v>0</v>
      </c>
      <c r="Q147" s="221">
        <v>0</v>
      </c>
      <c r="R147" s="221">
        <v>0</v>
      </c>
      <c r="S147" s="221">
        <v>0</v>
      </c>
      <c r="T147" s="221">
        <v>0</v>
      </c>
      <c r="U147" s="221">
        <v>0</v>
      </c>
      <c r="V147" s="221">
        <v>0</v>
      </c>
      <c r="W147" s="221">
        <v>119.91</v>
      </c>
      <c r="X147" s="221">
        <v>969.95</v>
      </c>
      <c r="Y147" s="221">
        <v>300.87</v>
      </c>
    </row>
    <row r="148" spans="1:25">
      <c r="A148" s="224">
        <v>28</v>
      </c>
      <c r="B148" s="221">
        <v>236.59</v>
      </c>
      <c r="C148" s="221">
        <v>0</v>
      </c>
      <c r="D148" s="221">
        <v>0</v>
      </c>
      <c r="E148" s="221">
        <v>0</v>
      </c>
      <c r="F148" s="221">
        <v>0</v>
      </c>
      <c r="G148" s="221">
        <v>0</v>
      </c>
      <c r="H148" s="221">
        <v>0.44</v>
      </c>
      <c r="I148" s="221">
        <v>0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895.98</v>
      </c>
      <c r="P148" s="221">
        <v>906.31</v>
      </c>
      <c r="Q148" s="221">
        <v>853.63</v>
      </c>
      <c r="R148" s="221">
        <v>707.18</v>
      </c>
      <c r="S148" s="221">
        <v>0</v>
      </c>
      <c r="T148" s="221">
        <v>0</v>
      </c>
      <c r="U148" s="221">
        <v>0</v>
      </c>
      <c r="V148" s="221">
        <v>0</v>
      </c>
      <c r="W148" s="221">
        <v>2.46</v>
      </c>
      <c r="X148" s="221">
        <v>303.05</v>
      </c>
      <c r="Y148" s="221">
        <v>283.79000000000002</v>
      </c>
    </row>
    <row r="149" spans="1:25">
      <c r="A149" s="224">
        <v>29</v>
      </c>
      <c r="B149" s="221">
        <v>108.12</v>
      </c>
      <c r="C149" s="221">
        <v>0</v>
      </c>
      <c r="D149" s="221">
        <v>0</v>
      </c>
      <c r="E149" s="221">
        <v>0</v>
      </c>
      <c r="F149" s="221">
        <v>20.76</v>
      </c>
      <c r="G149" s="221">
        <v>0</v>
      </c>
      <c r="H149" s="221">
        <v>0.05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89.31</v>
      </c>
      <c r="S149" s="221">
        <v>72.42</v>
      </c>
      <c r="T149" s="221">
        <v>167.04</v>
      </c>
      <c r="U149" s="221">
        <v>0</v>
      </c>
      <c r="V149" s="221">
        <v>0</v>
      </c>
      <c r="W149" s="221">
        <v>0</v>
      </c>
      <c r="X149" s="221">
        <v>70.19</v>
      </c>
      <c r="Y149" s="221">
        <v>363.39</v>
      </c>
    </row>
    <row r="150" spans="1:25">
      <c r="A150" s="224">
        <v>30</v>
      </c>
      <c r="B150" s="221">
        <v>0</v>
      </c>
      <c r="C150" s="221">
        <v>0</v>
      </c>
      <c r="D150" s="221">
        <v>0</v>
      </c>
      <c r="E150" s="221">
        <v>5.34</v>
      </c>
      <c r="F150" s="221">
        <v>79.900000000000006</v>
      </c>
      <c r="G150" s="221">
        <v>0</v>
      </c>
      <c r="H150" s="221">
        <v>0</v>
      </c>
      <c r="I150" s="221">
        <v>76.88</v>
      </c>
      <c r="J150" s="221">
        <v>542.36</v>
      </c>
      <c r="K150" s="221">
        <v>537.45000000000005</v>
      </c>
      <c r="L150" s="221">
        <v>377.65</v>
      </c>
      <c r="M150" s="221">
        <v>342.04</v>
      </c>
      <c r="N150" s="221">
        <v>341.07</v>
      </c>
      <c r="O150" s="221">
        <v>324.75</v>
      </c>
      <c r="P150" s="221">
        <v>567.78</v>
      </c>
      <c r="Q150" s="221">
        <v>627.27</v>
      </c>
      <c r="R150" s="221">
        <v>579.22</v>
      </c>
      <c r="S150" s="221">
        <v>380.07</v>
      </c>
      <c r="T150" s="221">
        <v>652.94000000000005</v>
      </c>
      <c r="U150" s="221">
        <v>35.99</v>
      </c>
      <c r="V150" s="221">
        <v>9.18</v>
      </c>
      <c r="W150" s="221">
        <v>75.930000000000007</v>
      </c>
      <c r="X150" s="221">
        <v>135.33000000000001</v>
      </c>
      <c r="Y150" s="221">
        <v>82.62</v>
      </c>
    </row>
    <row r="151" spans="1:25">
      <c r="A151" s="224">
        <v>31</v>
      </c>
      <c r="B151" s="221">
        <v>0</v>
      </c>
      <c r="C151" s="221">
        <v>0</v>
      </c>
      <c r="D151" s="221">
        <v>0</v>
      </c>
      <c r="E151" s="221">
        <v>324.14</v>
      </c>
      <c r="F151" s="221">
        <v>263.17</v>
      </c>
      <c r="G151" s="221">
        <v>330.7</v>
      </c>
      <c r="H151" s="221">
        <v>506.19</v>
      </c>
      <c r="I151" s="221">
        <v>605.99</v>
      </c>
      <c r="J151" s="221">
        <v>563.72</v>
      </c>
      <c r="K151" s="221">
        <v>454.02</v>
      </c>
      <c r="L151" s="221">
        <v>462.59</v>
      </c>
      <c r="M151" s="221">
        <v>477.75</v>
      </c>
      <c r="N151" s="221">
        <v>529.84</v>
      </c>
      <c r="O151" s="221">
        <v>417.83</v>
      </c>
      <c r="P151" s="221">
        <v>465.48</v>
      </c>
      <c r="Q151" s="221">
        <v>306.92</v>
      </c>
      <c r="R151" s="221">
        <v>321.32</v>
      </c>
      <c r="S151" s="221">
        <v>505.73</v>
      </c>
      <c r="T151" s="221">
        <v>620.12</v>
      </c>
      <c r="U151" s="221">
        <v>476.46</v>
      </c>
      <c r="V151" s="221">
        <v>496.47</v>
      </c>
      <c r="W151" s="221">
        <v>317.79000000000002</v>
      </c>
      <c r="X151" s="221">
        <v>324.39</v>
      </c>
      <c r="Y151" s="221">
        <v>852.19</v>
      </c>
    </row>
    <row r="152" spans="1:25">
      <c r="A152" s="444"/>
      <c r="B152" s="444"/>
      <c r="C152" s="444"/>
      <c r="D152" s="444"/>
      <c r="E152" s="444"/>
      <c r="F152" s="444"/>
      <c r="G152" s="444"/>
      <c r="H152" s="444"/>
      <c r="I152" s="444"/>
      <c r="J152" s="444"/>
      <c r="K152" s="444"/>
      <c r="L152" s="444"/>
      <c r="M152" s="444"/>
      <c r="N152" s="444"/>
      <c r="O152" s="444"/>
      <c r="P152" s="444"/>
      <c r="Q152" s="246"/>
    </row>
    <row r="153" spans="1:25" ht="33.75" customHeight="1">
      <c r="A153" s="445" t="s">
        <v>318</v>
      </c>
      <c r="B153" s="445"/>
      <c r="C153" s="445"/>
      <c r="D153" s="445"/>
      <c r="E153" s="445"/>
      <c r="F153" s="445"/>
      <c r="G153" s="445"/>
      <c r="H153" s="445"/>
      <c r="I153" s="445"/>
      <c r="J153" s="445"/>
      <c r="K153" s="445"/>
      <c r="L153" s="445" t="s">
        <v>334</v>
      </c>
      <c r="M153" s="445"/>
      <c r="N153" s="445"/>
      <c r="O153" s="445"/>
      <c r="P153" s="445"/>
      <c r="Q153" s="246"/>
    </row>
    <row r="154" spans="1:25" ht="33.75" customHeight="1">
      <c r="A154" s="446" t="s">
        <v>319</v>
      </c>
      <c r="B154" s="446"/>
      <c r="C154" s="446"/>
      <c r="D154" s="446"/>
      <c r="E154" s="446"/>
      <c r="F154" s="446"/>
      <c r="G154" s="446"/>
      <c r="H154" s="446"/>
      <c r="I154" s="446"/>
      <c r="J154" s="446"/>
      <c r="K154" s="446"/>
      <c r="L154" s="447">
        <v>0.63</v>
      </c>
      <c r="M154" s="448"/>
      <c r="N154" s="448"/>
      <c r="O154" s="448"/>
      <c r="P154" s="449"/>
    </row>
    <row r="155" spans="1:25" ht="33" customHeight="1">
      <c r="A155" s="446" t="s">
        <v>320</v>
      </c>
      <c r="B155" s="446"/>
      <c r="C155" s="446"/>
      <c r="D155" s="446"/>
      <c r="E155" s="446"/>
      <c r="F155" s="446"/>
      <c r="G155" s="446"/>
      <c r="H155" s="446"/>
      <c r="I155" s="446"/>
      <c r="J155" s="446"/>
      <c r="K155" s="446"/>
      <c r="L155" s="447">
        <v>279.2</v>
      </c>
      <c r="M155" s="448"/>
      <c r="N155" s="448"/>
      <c r="O155" s="448"/>
      <c r="P155" s="449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6" t="s">
        <v>321</v>
      </c>
      <c r="B157" s="336"/>
      <c r="C157" s="336"/>
      <c r="D157" s="336"/>
      <c r="E157" s="336"/>
      <c r="F157" s="336"/>
      <c r="G157" s="336"/>
      <c r="H157" s="336"/>
      <c r="I157" s="335" t="s">
        <v>312</v>
      </c>
      <c r="J157" s="335"/>
      <c r="K157" s="335"/>
      <c r="L157" s="450">
        <v>801678.63</v>
      </c>
      <c r="M157" s="450"/>
      <c r="N157" s="450"/>
      <c r="O157" s="450"/>
      <c r="P157" s="450"/>
    </row>
    <row r="158" spans="1:25">
      <c r="A158" s="444"/>
      <c r="B158" s="444"/>
      <c r="C158" s="444"/>
      <c r="D158" s="444"/>
      <c r="E158" s="444"/>
      <c r="F158" s="444"/>
      <c r="G158" s="444"/>
      <c r="H158" s="444"/>
      <c r="I158" s="444"/>
      <c r="J158" s="444"/>
      <c r="K158" s="444"/>
      <c r="L158" s="444"/>
      <c r="M158" s="444"/>
      <c r="N158" s="444"/>
      <c r="O158" s="444"/>
      <c r="P158" s="444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40" t="s">
        <v>322</v>
      </c>
      <c r="B160" s="440"/>
      <c r="C160" s="440"/>
      <c r="D160" s="440"/>
      <c r="E160" s="440"/>
      <c r="F160" s="440"/>
      <c r="G160" s="440"/>
      <c r="H160" s="440"/>
      <c r="I160" s="440"/>
      <c r="J160" s="440"/>
      <c r="K160" s="440"/>
      <c r="L160" s="440"/>
      <c r="M160" s="440"/>
      <c r="N160" s="440"/>
      <c r="O160" s="440"/>
      <c r="P160" s="440"/>
      <c r="Q160" s="246"/>
      <c r="S160" s="256"/>
      <c r="T160" s="256"/>
      <c r="U160" s="256"/>
    </row>
    <row r="161" spans="1:21" ht="15.75" customHeight="1">
      <c r="A161" s="443" t="s">
        <v>323</v>
      </c>
      <c r="B161" s="443"/>
      <c r="C161" s="443"/>
      <c r="D161" s="443"/>
      <c r="E161" s="443"/>
      <c r="F161" s="443"/>
      <c r="G161" s="443"/>
      <c r="H161" s="443"/>
      <c r="I161" s="443"/>
      <c r="J161" s="443"/>
      <c r="K161" s="443" t="s">
        <v>25</v>
      </c>
      <c r="L161" s="443"/>
      <c r="M161" s="440" t="s">
        <v>324</v>
      </c>
      <c r="N161" s="440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40" t="s">
        <v>326</v>
      </c>
      <c r="B162" s="440"/>
      <c r="C162" s="440"/>
      <c r="D162" s="440"/>
      <c r="E162" s="440"/>
      <c r="F162" s="440"/>
      <c r="G162" s="440"/>
      <c r="H162" s="440"/>
      <c r="I162" s="440"/>
      <c r="J162" s="440"/>
      <c r="K162" s="440"/>
      <c r="L162" s="440"/>
      <c r="M162" s="440"/>
      <c r="N162" s="440"/>
      <c r="O162" s="440"/>
      <c r="P162" s="440"/>
      <c r="Q162" s="246"/>
      <c r="S162" s="256"/>
      <c r="T162" s="256"/>
      <c r="U162" s="256"/>
    </row>
    <row r="163" spans="1:21">
      <c r="A163" s="437" t="s">
        <v>327</v>
      </c>
      <c r="B163" s="437"/>
      <c r="C163" s="437"/>
      <c r="D163" s="437"/>
      <c r="E163" s="437"/>
      <c r="F163" s="437"/>
      <c r="G163" s="437"/>
      <c r="H163" s="438" t="s">
        <v>244</v>
      </c>
      <c r="I163" s="438"/>
      <c r="J163" s="438"/>
      <c r="K163" s="441">
        <v>804.85</v>
      </c>
      <c r="L163" s="442"/>
      <c r="M163" s="441">
        <v>1785.1</v>
      </c>
      <c r="N163" s="442"/>
      <c r="O163" s="222">
        <v>2424.31</v>
      </c>
      <c r="P163" s="222">
        <v>3842.66</v>
      </c>
      <c r="Q163" s="246"/>
      <c r="S163" s="258"/>
      <c r="T163" s="256"/>
      <c r="U163" s="256"/>
    </row>
    <row r="164" spans="1:21">
      <c r="A164" s="437" t="s">
        <v>328</v>
      </c>
      <c r="B164" s="437"/>
      <c r="C164" s="437"/>
      <c r="D164" s="437"/>
      <c r="E164" s="437"/>
      <c r="F164" s="437"/>
      <c r="G164" s="437"/>
      <c r="H164" s="438" t="s">
        <v>244</v>
      </c>
      <c r="I164" s="438"/>
      <c r="J164" s="438"/>
      <c r="K164" s="432">
        <v>53.87</v>
      </c>
      <c r="L164" s="432"/>
      <c r="M164" s="432">
        <v>157.69999999999999</v>
      </c>
      <c r="N164" s="432"/>
      <c r="O164" s="222">
        <v>297.7</v>
      </c>
      <c r="P164" s="222">
        <v>761.43</v>
      </c>
      <c r="Q164" s="246"/>
      <c r="S164" s="258"/>
      <c r="T164" s="256"/>
      <c r="U164" s="256"/>
    </row>
    <row r="165" spans="1:21">
      <c r="A165" s="437"/>
      <c r="B165" s="437"/>
      <c r="C165" s="437"/>
      <c r="D165" s="437"/>
      <c r="E165" s="437"/>
      <c r="F165" s="437"/>
      <c r="G165" s="437"/>
      <c r="H165" s="438" t="s">
        <v>312</v>
      </c>
      <c r="I165" s="438"/>
      <c r="J165" s="438"/>
      <c r="K165" s="432">
        <v>569903.06000000006</v>
      </c>
      <c r="L165" s="432"/>
      <c r="M165" s="432">
        <v>1149695.92</v>
      </c>
      <c r="N165" s="432"/>
      <c r="O165" s="222">
        <v>1471813.61</v>
      </c>
      <c r="P165" s="222">
        <v>1092686.82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3" t="s">
        <v>329</v>
      </c>
      <c r="B167" s="433"/>
      <c r="C167" s="433"/>
      <c r="D167" s="433"/>
      <c r="E167" s="433"/>
      <c r="F167" s="433"/>
      <c r="G167" s="433"/>
      <c r="H167" s="433"/>
      <c r="I167" s="433"/>
      <c r="J167" s="433"/>
      <c r="K167" s="433"/>
      <c r="L167" s="434">
        <v>4.3</v>
      </c>
      <c r="M167" s="435"/>
      <c r="N167" s="435"/>
      <c r="O167" s="435"/>
      <c r="P167" s="436"/>
      <c r="Q167" s="277"/>
      <c r="R167" s="277"/>
      <c r="S167" s="258"/>
      <c r="T167" s="256"/>
      <c r="U167" s="256"/>
    </row>
    <row r="168" spans="1:21" ht="49.5" customHeight="1">
      <c r="A168" s="439" t="s">
        <v>335</v>
      </c>
      <c r="B168" s="439"/>
      <c r="C168" s="439"/>
      <c r="D168" s="439"/>
      <c r="E168" s="439"/>
      <c r="F168" s="439"/>
      <c r="G168" s="439"/>
      <c r="H168" s="439"/>
      <c r="I168" s="439"/>
      <c r="J168" s="439"/>
      <c r="K168" s="439"/>
      <c r="L168" s="429">
        <v>0</v>
      </c>
      <c r="M168" s="430"/>
      <c r="N168" s="430"/>
      <c r="O168" s="430"/>
      <c r="P168" s="431"/>
      <c r="Q168" s="278"/>
      <c r="R168" s="278"/>
      <c r="S168" s="258"/>
      <c r="T168" s="256"/>
      <c r="U168" s="256"/>
    </row>
    <row r="169" spans="1:21" ht="42.75" customHeight="1">
      <c r="A169" s="439" t="s">
        <v>336</v>
      </c>
      <c r="B169" s="439"/>
      <c r="C169" s="439"/>
      <c r="D169" s="439"/>
      <c r="E169" s="439"/>
      <c r="F169" s="439"/>
      <c r="G169" s="439"/>
      <c r="H169" s="439"/>
      <c r="I169" s="439"/>
      <c r="J169" s="439"/>
      <c r="K169" s="439"/>
      <c r="L169" s="429">
        <v>0</v>
      </c>
      <c r="M169" s="430"/>
      <c r="N169" s="430"/>
      <c r="O169" s="430"/>
      <c r="P169" s="431"/>
      <c r="Q169" s="278"/>
      <c r="R169" s="27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77"/>
      <c r="R170" s="277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1" t="s">
        <v>113</v>
      </c>
      <c r="B2" s="481"/>
      <c r="C2" s="481"/>
      <c r="D2" s="481"/>
      <c r="E2" s="481"/>
      <c r="F2" s="481"/>
      <c r="G2" s="481"/>
      <c r="H2" s="481"/>
    </row>
    <row r="4" spans="1:9" ht="51" customHeight="1">
      <c r="A4" s="482" t="s">
        <v>114</v>
      </c>
      <c r="B4" s="482" t="s">
        <v>30</v>
      </c>
      <c r="C4" s="482" t="s">
        <v>115</v>
      </c>
      <c r="D4" s="484" t="s">
        <v>116</v>
      </c>
      <c r="E4" s="484"/>
      <c r="F4" s="484"/>
      <c r="G4" s="484"/>
    </row>
    <row r="5" spans="1:9" ht="25.5">
      <c r="A5" s="483"/>
      <c r="B5" s="483"/>
      <c r="C5" s="483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5" t="s">
        <v>121</v>
      </c>
      <c r="B7" s="266" t="s">
        <v>122</v>
      </c>
      <c r="C7" s="266" t="s">
        <v>123</v>
      </c>
      <c r="D7" s="266" t="s">
        <v>124</v>
      </c>
      <c r="E7" s="266" t="s">
        <v>125</v>
      </c>
      <c r="F7" s="266" t="s">
        <v>126</v>
      </c>
      <c r="G7" s="266" t="s">
        <v>127</v>
      </c>
      <c r="H7" s="266" t="s">
        <v>128</v>
      </c>
      <c r="I7" s="267" t="s">
        <v>129</v>
      </c>
    </row>
    <row r="8" spans="1:9">
      <c r="A8" s="268">
        <v>1</v>
      </c>
      <c r="B8" s="269">
        <v>4</v>
      </c>
      <c r="C8" s="270" t="e">
        <f>#REF!</f>
        <v>#REF!</v>
      </c>
      <c r="D8" s="270" t="e">
        <f>#REF!</f>
        <v>#REF!</v>
      </c>
      <c r="E8" s="270" t="e">
        <f>#REF!</f>
        <v>#REF!</v>
      </c>
      <c r="F8" s="270" t="e">
        <f>#REF!</f>
        <v>#REF!</v>
      </c>
      <c r="G8" s="270" t="e">
        <f>#REF!</f>
        <v>#REF!</v>
      </c>
      <c r="H8" s="270" t="s">
        <v>304</v>
      </c>
      <c r="I8" s="271" t="s">
        <v>25</v>
      </c>
    </row>
    <row r="9" spans="1:9">
      <c r="A9" s="268">
        <v>1</v>
      </c>
      <c r="B9" s="269">
        <v>5</v>
      </c>
      <c r="C9" s="270" t="e">
        <f>#REF!</f>
        <v>#REF!</v>
      </c>
      <c r="D9" s="270" t="e">
        <f>#REF!</f>
        <v>#REF!</v>
      </c>
      <c r="E9" s="270" t="e">
        <f>#REF!</f>
        <v>#REF!</v>
      </c>
      <c r="F9" s="270" t="e">
        <f>#REF!</f>
        <v>#REF!</v>
      </c>
      <c r="G9" s="270" t="e">
        <f>#REF!</f>
        <v>#REF!</v>
      </c>
      <c r="H9" s="270" t="s">
        <v>304</v>
      </c>
      <c r="I9" s="271" t="s">
        <v>27</v>
      </c>
    </row>
    <row r="10" spans="1:9">
      <c r="A10" s="268">
        <v>1</v>
      </c>
      <c r="B10" s="269">
        <v>6</v>
      </c>
      <c r="C10" s="270" t="e">
        <f>#REF!</f>
        <v>#REF!</v>
      </c>
      <c r="D10" s="270" t="e">
        <f>#REF!</f>
        <v>#REF!</v>
      </c>
      <c r="E10" s="270" t="e">
        <f>#REF!</f>
        <v>#REF!</v>
      </c>
      <c r="F10" s="270" t="e">
        <f>#REF!</f>
        <v>#REF!</v>
      </c>
      <c r="G10" s="270" t="e">
        <f>#REF!</f>
        <v>#REF!</v>
      </c>
      <c r="H10" s="270" t="s">
        <v>304</v>
      </c>
      <c r="I10" s="271" t="s">
        <v>28</v>
      </c>
    </row>
    <row r="11" spans="1:9">
      <c r="A11" s="272">
        <v>1</v>
      </c>
      <c r="B11" s="273">
        <v>7</v>
      </c>
      <c r="C11" s="274" t="e">
        <f>#REF!</f>
        <v>#REF!</v>
      </c>
      <c r="D11" s="274" t="e">
        <f>#REF!</f>
        <v>#REF!</v>
      </c>
      <c r="E11" s="274" t="e">
        <f>#REF!</f>
        <v>#REF!</v>
      </c>
      <c r="F11" s="274" t="e">
        <f>#REF!</f>
        <v>#REF!</v>
      </c>
      <c r="G11" s="274" t="e">
        <f>#REF!</f>
        <v>#REF!</v>
      </c>
      <c r="H11" s="274" t="s">
        <v>304</v>
      </c>
      <c r="I11" s="27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7" t="s">
        <v>132</v>
      </c>
      <c r="C27" s="478"/>
      <c r="D27" s="479" t="s">
        <v>133</v>
      </c>
      <c r="E27" s="480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2024-06-13T01:33:20Z</dcterms:modified>
</cp:coreProperties>
</file>