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Август 25\"/>
    </mc:Choice>
  </mc:AlternateContent>
  <bookViews>
    <workbookView xWindow="0" yWindow="0" windowWidth="20115" windowHeight="9135"/>
  </bookViews>
  <sheets>
    <sheet name="менее 670 кВт" sheetId="1" r:id="rId1"/>
    <sheet name="от 670 кВт до 10 МВт" sheetId="2" state="hidden" r:id="rId2"/>
    <sheet name="свыше 10 МВт" sheetId="3" state="hidden" r:id="rId3"/>
    <sheet name="1цк.потери" sheetId="4" r:id="rId4"/>
  </sheets>
  <externalReferences>
    <externalReference r:id="rId5"/>
    <externalReference r:id="rId6"/>
  </externalReferences>
  <definedNames>
    <definedName name="p_nc_unreg_avg">#REF!</definedName>
    <definedName name="p_sdemnb">'[1]янв ЭТОТ'!#REF!</definedName>
    <definedName name="p_vc_unreg_avg">#REF!</definedName>
    <definedName name="period_start">#REF!</definedName>
    <definedName name="rd_d1">'[1]янв ЭТОТ'!#REF!</definedName>
    <definedName name="rd_d2">'[1]янв ЭТОТ'!#REF!</definedName>
    <definedName name="short_name">#REF!</definedName>
    <definedName name="trader_code">#REF!</definedName>
    <definedName name="vc_reg">'[1]янв ЭТОТ'!#REF!</definedName>
    <definedName name="vc_rsv">'[1]янв ЭТОТ'!#REF!</definedName>
    <definedName name="vc_sdemnb">'[1]янв ЭТОТ'!#REF!</definedName>
    <definedName name="Тип_контрагента">'[2]Структура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/>
  <c r="B12" i="4"/>
  <c r="B43" i="3"/>
  <c r="I30" i="3"/>
  <c r="B22" i="3"/>
  <c r="A3" i="3"/>
  <c r="B43" i="2"/>
  <c r="I30" i="2"/>
  <c r="B22" i="2"/>
  <c r="A3" i="2"/>
  <c r="B43" i="1"/>
  <c r="I30" i="1"/>
  <c r="B22" i="1"/>
  <c r="F3" i="1"/>
  <c r="F3" i="2" s="1"/>
  <c r="F3" i="3" s="1"/>
  <c r="E3" i="1"/>
  <c r="E3" i="2" s="1"/>
  <c r="E3" i="3" s="1"/>
  <c r="A3" i="1"/>
</calcChain>
</file>

<file path=xl/sharedStrings.xml><?xml version="1.0" encoding="utf-8"?>
<sst xmlns="http://schemas.openxmlformats.org/spreadsheetml/2006/main" count="217" uniqueCount="80">
  <si>
    <t xml:space="preserve">Предельные уровни нерегулируемых цен на электрическую энергию (мощность), поставляемую потребителям (покупателям) 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</si>
  <si>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</si>
  <si>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</si>
  <si>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</si>
  <si>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</si>
  <si>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</si>
  <si>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</si>
  <si>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</si>
  <si>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</si>
  <si>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</si>
  <si>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</si>
  <si>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</si>
  <si>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</si>
  <si>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</si>
  <si>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</si>
  <si>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</si>
  <si>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</si>
  <si>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</si>
  <si>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</si>
  <si>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</si>
  <si>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</si>
  <si>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</si>
  <si>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</si>
  <si>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</si>
  <si>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</si>
  <si>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</si>
  <si>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</si>
  <si>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</si>
  <si>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</si>
  <si>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</si>
  <si>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</si>
  <si>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</si>
  <si>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</si>
  <si>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</si>
  <si>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</si>
  <si>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</si>
  <si>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</si>
  <si>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</si>
  <si>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</si>
  <si>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</si>
  <si>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</si>
  <si>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</si>
  <si>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</si>
  <si>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</si>
  <si>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</si>
  <si>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</si>
  <si>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</si>
  <si>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</si>
  <si>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</si>
  <si>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</si>
  <si>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</si>
  <si>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 -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</si>
  <si>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</si>
  <si>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</si>
  <si>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</t>
  </si>
  <si>
    <t xml:space="preserve">осуществляющими расчеты по первой и второй ценовым категориям, применяемая для расчета платы за услуги по управлению изменением </t>
  </si>
  <si>
    <t xml:space="preserve"> режима потребления электроэнергиипервой и второй ценовой категории (Согласно п. 9(5) ПП РФ № 1179 ред. 12.04.24г.), МВт·ч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</si>
  <si>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</si>
  <si>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</si>
  <si>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</si>
  <si>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</si>
  <si>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</si>
  <si>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</si>
  <si>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</si>
  <si>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</si>
  <si>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t xml:space="preserve">Предельные уровни нерегулируемых цен на электрическую энергию (мощность), поставляемую потребителям (покупателям ) 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</si>
  <si>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</si>
  <si>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 xml:space="preserve">                  филиала "Росатом Энергосбыт" Смоленск АО "Росатом Энергосбыт"</t>
  </si>
  <si>
    <t>в августе</t>
  </si>
  <si>
    <t xml:space="preserve">        2025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</si>
  <si>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</si>
  <si>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</si>
  <si>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</si>
  <si>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</si>
  <si>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</si>
  <si>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</si>
  <si>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Плата за услуги по управлению изменением режима потребления электрической энергии, руб./МВтч</t>
  </si>
  <si>
    <t>2=3+4+5+6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</si>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</sst>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5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168" fontId="1" fillId="0" borderId="1" xfId="1" applyFont="1" applyFill="1" applyBorder="1"/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2" fillId="0" borderId="0" xfId="0" applyFont="1" applyFill="1" applyBorder="1"/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abSelected="1" zoomScale="85" zoomScaleNormal="85" workbookViewId="0">
      <selection activeCell="C10" sqref="C10:D10"/>
    </sheetView>
  </sheetViews>
  <sheetFormatPr defaultRowHeight="12.75" x14ac:dyDescent="0.2"/>
  <cols>
    <col min="1" max="1" width="37.140625" style="1" customWidth="1"/>
    <col min="2" max="2" width="20.5703125" style="1" customWidth="1"/>
    <col min="3" max="3" width="11.5703125" style="1" customWidth="1"/>
    <col min="4" max="4" width="10.85546875" style="1" customWidth="1"/>
    <col min="5" max="5" width="11.140625" style="1" customWidth="1"/>
    <col min="6" max="6" width="12.28515625" style="1" customWidth="1"/>
    <col min="7" max="7" width="12.42578125" style="1" customWidth="1"/>
    <col min="8" max="8" width="14.28515625" style="1" customWidth="1"/>
    <col min="9" max="9" width="8.7109375" style="1" customWidth="1"/>
    <col min="10" max="10" width="15.5703125" style="1" customWidth="1"/>
    <col min="11" max="11" width="15.85546875" style="1" customWidth="1"/>
    <col min="12" max="12" width="15.5703125" style="1" customWidth="1"/>
    <col min="13" max="13" width="11.5703125" style="1" bestFit="1" customWidth="1"/>
    <col min="14" max="16384" width="9.140625" style="1"/>
  </cols>
  <sheetData>
    <row r="2" spans="1:15" ht="35.25" customHeight="1" x14ac:dyDescent="0.2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15" ht="18" customHeight="1" x14ac:dyDescent="0.2">
      <c r="A3" s="59" t="str">
        <f>'1цк.потери'!A3:B3</f>
        <v xml:space="preserve">                  филиала "Росатом Энергосбыт" Смоленск АО "Росатом Энергосбыт"</v>
      </c>
      <c r="B3" s="59"/>
      <c r="C3" s="59"/>
      <c r="D3" s="59"/>
      <c r="E3" s="2" t="str">
        <f>'1цк.потери'!C3</f>
        <v>в августе</v>
      </c>
      <c r="F3" s="3" t="str">
        <f>'1цк.потери'!D3</f>
        <v xml:space="preserve">        2025 г.        </v>
      </c>
    </row>
    <row r="4" spans="1:15" ht="11.25" customHeight="1" x14ac:dyDescent="0.2">
      <c r="A4" s="60" t="s">
        <v>1</v>
      </c>
      <c r="B4" s="60"/>
      <c r="C4" s="60"/>
      <c r="D4" s="4"/>
      <c r="E4" s="4" t="s">
        <v>2</v>
      </c>
      <c r="F4" s="4" t="s">
        <v>3</v>
      </c>
    </row>
    <row r="5" spans="1:15" ht="43.5" customHeight="1" x14ac:dyDescent="0.2">
      <c r="A5" s="61" t="s">
        <v>4</v>
      </c>
      <c r="B5" s="61"/>
      <c r="C5" s="61"/>
      <c r="D5" s="61"/>
      <c r="E5" s="61"/>
      <c r="F5" s="61"/>
      <c r="G5" s="61"/>
      <c r="H5" s="61"/>
      <c r="I5" s="61"/>
      <c r="J5" s="61"/>
    </row>
    <row r="6" spans="1:15" x14ac:dyDescent="0.2">
      <c r="A6" s="1" t="s">
        <v>5</v>
      </c>
    </row>
    <row r="7" spans="1:15" x14ac:dyDescent="0.2">
      <c r="A7" s="49"/>
      <c r="B7" s="49"/>
      <c r="C7" s="62" t="s">
        <v>6</v>
      </c>
      <c r="D7" s="49"/>
      <c r="E7" s="49"/>
      <c r="F7" s="49"/>
      <c r="G7" s="49"/>
      <c r="H7" s="49"/>
      <c r="I7" s="49"/>
      <c r="J7" s="49"/>
      <c r="K7" s="50" t="s">
        <v>7</v>
      </c>
    </row>
    <row r="8" spans="1:15" ht="12.75" customHeight="1" x14ac:dyDescent="0.2">
      <c r="A8" s="49"/>
      <c r="B8" s="49"/>
      <c r="C8" s="52" t="s">
        <v>8</v>
      </c>
      <c r="D8" s="53"/>
      <c r="E8" s="53"/>
      <c r="F8" s="53"/>
      <c r="G8" s="53"/>
      <c r="H8" s="53"/>
      <c r="I8" s="53"/>
      <c r="J8" s="54"/>
      <c r="K8" s="51"/>
    </row>
    <row r="9" spans="1:15" x14ac:dyDescent="0.2">
      <c r="A9" s="49"/>
      <c r="B9" s="49"/>
      <c r="C9" s="55" t="s">
        <v>9</v>
      </c>
      <c r="D9" s="56"/>
      <c r="E9" s="55" t="s">
        <v>10</v>
      </c>
      <c r="F9" s="56"/>
      <c r="G9" s="55" t="s">
        <v>11</v>
      </c>
      <c r="H9" s="57"/>
      <c r="I9" s="55" t="s">
        <v>12</v>
      </c>
      <c r="J9" s="56"/>
      <c r="K9" s="51"/>
    </row>
    <row r="10" spans="1:15" ht="12.75" customHeight="1" x14ac:dyDescent="0.2">
      <c r="A10" s="47" t="s">
        <v>13</v>
      </c>
      <c r="B10" s="48"/>
      <c r="C10" s="49">
        <v>7399.99</v>
      </c>
      <c r="D10" s="49"/>
      <c r="E10" s="49">
        <v>9343.11</v>
      </c>
      <c r="F10" s="49"/>
      <c r="G10" s="49">
        <v>9934.59</v>
      </c>
      <c r="H10" s="49"/>
      <c r="I10" s="49">
        <v>11318.44</v>
      </c>
      <c r="J10" s="49"/>
      <c r="K10" s="5">
        <v>4717.01</v>
      </c>
      <c r="L10" s="6"/>
    </row>
    <row r="11" spans="1:15" x14ac:dyDescent="0.2">
      <c r="D11" s="7"/>
      <c r="E11" s="7"/>
      <c r="F11" s="7"/>
      <c r="G11" s="7"/>
      <c r="L11" s="6"/>
    </row>
    <row r="12" spans="1:15" x14ac:dyDescent="0.2">
      <c r="A12" s="1" t="s">
        <v>14</v>
      </c>
      <c r="J12" s="7"/>
      <c r="L12" s="8"/>
    </row>
    <row r="13" spans="1:15" x14ac:dyDescent="0.2">
      <c r="A13" s="1" t="s">
        <v>15</v>
      </c>
      <c r="D13" s="9">
        <v>3639.68</v>
      </c>
      <c r="J13" s="7"/>
      <c r="L13" s="10"/>
    </row>
    <row r="14" spans="1:15" ht="12.75" customHeight="1" x14ac:dyDescent="0.2">
      <c r="A14" s="1" t="s">
        <v>16</v>
      </c>
      <c r="L14" s="10"/>
    </row>
    <row r="15" spans="1:15" ht="12.75" customHeight="1" x14ac:dyDescent="0.2">
      <c r="A15" s="11" t="s">
        <v>17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3"/>
      <c r="M15" s="11"/>
      <c r="N15" s="11"/>
      <c r="O15" s="11"/>
    </row>
    <row r="16" spans="1:15" x14ac:dyDescent="0.2">
      <c r="A16" s="1" t="s">
        <v>18</v>
      </c>
      <c r="B16" s="14"/>
      <c r="F16" s="15">
        <v>2097.31</v>
      </c>
      <c r="K16" s="7"/>
      <c r="L16" s="7"/>
    </row>
    <row r="17" spans="1:17" x14ac:dyDescent="0.2">
      <c r="A17" s="1" t="s">
        <v>19</v>
      </c>
      <c r="B17" s="14"/>
      <c r="E17" s="15">
        <v>976341.09</v>
      </c>
      <c r="H17" s="16"/>
      <c r="K17" s="7"/>
      <c r="L17" s="7"/>
      <c r="M17" s="7"/>
      <c r="Q17" s="7"/>
    </row>
    <row r="18" spans="1:17" x14ac:dyDescent="0.2">
      <c r="A18" s="1" t="s">
        <v>20</v>
      </c>
      <c r="H18" s="17">
        <v>1.579743E-3</v>
      </c>
      <c r="K18" s="6"/>
      <c r="L18" s="6"/>
      <c r="M18" s="7"/>
      <c r="Q18" s="7"/>
    </row>
    <row r="19" spans="1:17" x14ac:dyDescent="0.2">
      <c r="A19" s="1" t="s">
        <v>21</v>
      </c>
      <c r="F19" s="18">
        <v>373.86599999999999</v>
      </c>
      <c r="K19" s="7"/>
      <c r="Q19" s="7"/>
    </row>
    <row r="20" spans="1:17" x14ac:dyDescent="0.2">
      <c r="A20" s="1" t="s">
        <v>22</v>
      </c>
      <c r="J20" s="19">
        <v>1.0820000000000001</v>
      </c>
      <c r="K20" s="8"/>
      <c r="M20" s="7"/>
    </row>
    <row r="21" spans="1:17" x14ac:dyDescent="0.2">
      <c r="A21" s="1" t="s">
        <v>23</v>
      </c>
      <c r="K21" s="7"/>
      <c r="L21" s="7"/>
      <c r="M21" s="7"/>
      <c r="O21" s="14"/>
    </row>
    <row r="22" spans="1:17" x14ac:dyDescent="0.2">
      <c r="A22" s="1" t="s">
        <v>24</v>
      </c>
      <c r="B22" s="20">
        <f>SUM(B24:B28)</f>
        <v>99.414999999999992</v>
      </c>
      <c r="K22" s="7"/>
      <c r="L22" s="21"/>
      <c r="O22" s="14"/>
    </row>
    <row r="23" spans="1:17" x14ac:dyDescent="0.2">
      <c r="A23" s="1" t="s">
        <v>25</v>
      </c>
      <c r="J23" s="7"/>
      <c r="K23" s="7"/>
      <c r="N23" s="7"/>
    </row>
    <row r="24" spans="1:17" x14ac:dyDescent="0.2">
      <c r="A24" s="1" t="s">
        <v>26</v>
      </c>
      <c r="B24" s="20">
        <v>0.68100000000000005</v>
      </c>
      <c r="J24" s="7"/>
      <c r="K24" s="8"/>
    </row>
    <row r="25" spans="1:17" x14ac:dyDescent="0.2">
      <c r="A25" s="1" t="s">
        <v>27</v>
      </c>
      <c r="B25" s="22">
        <v>71.245000000000005</v>
      </c>
      <c r="K25" s="7"/>
      <c r="O25" s="7"/>
      <c r="P25" s="7"/>
    </row>
    <row r="26" spans="1:17" x14ac:dyDescent="0.2">
      <c r="A26" s="1" t="s">
        <v>28</v>
      </c>
      <c r="B26" s="22">
        <v>24.305</v>
      </c>
      <c r="N26" s="23"/>
      <c r="O26" s="23"/>
    </row>
    <row r="27" spans="1:17" x14ac:dyDescent="0.2">
      <c r="A27" s="1" t="s">
        <v>29</v>
      </c>
      <c r="B27" s="22">
        <v>0</v>
      </c>
    </row>
    <row r="28" spans="1:17" x14ac:dyDescent="0.2">
      <c r="A28" s="1" t="s">
        <v>30</v>
      </c>
      <c r="B28" s="20">
        <v>3.1840000000000002</v>
      </c>
      <c r="P28" s="24"/>
    </row>
    <row r="29" spans="1:17" x14ac:dyDescent="0.2">
      <c r="A29" s="1" t="s">
        <v>31</v>
      </c>
      <c r="G29" s="20">
        <v>109.297</v>
      </c>
    </row>
    <row r="30" spans="1:17" x14ac:dyDescent="0.2">
      <c r="A30" s="1" t="s">
        <v>32</v>
      </c>
      <c r="I30" s="20">
        <f>SUM(B33:B38)</f>
        <v>281.76599999999996</v>
      </c>
      <c r="K30" s="7"/>
      <c r="L30" s="14"/>
    </row>
    <row r="31" spans="1:17" x14ac:dyDescent="0.2">
      <c r="A31" s="1" t="s">
        <v>25</v>
      </c>
      <c r="E31" s="6"/>
      <c r="F31" s="6"/>
      <c r="K31" s="7"/>
    </row>
    <row r="32" spans="1:17" x14ac:dyDescent="0.2">
      <c r="A32" s="1" t="s">
        <v>33</v>
      </c>
      <c r="B32" s="20"/>
      <c r="C32" s="6"/>
      <c r="D32" s="6"/>
    </row>
    <row r="33" spans="1:15" x14ac:dyDescent="0.2">
      <c r="A33" s="1" t="s">
        <v>34</v>
      </c>
      <c r="B33" s="22">
        <v>0.47</v>
      </c>
      <c r="C33" s="25"/>
      <c r="D33" s="6"/>
      <c r="E33" s="6"/>
      <c r="F33" s="7"/>
      <c r="H33" s="24"/>
      <c r="J33" s="26"/>
    </row>
    <row r="34" spans="1:15" x14ac:dyDescent="0.2">
      <c r="A34" s="1" t="s">
        <v>35</v>
      </c>
      <c r="B34" s="22">
        <v>0.55000000000000004</v>
      </c>
      <c r="C34" s="25"/>
      <c r="D34" s="6"/>
      <c r="E34" s="6"/>
      <c r="F34" s="7"/>
      <c r="H34" s="24"/>
      <c r="I34" s="7"/>
      <c r="J34" s="26"/>
      <c r="K34" s="7"/>
    </row>
    <row r="35" spans="1:15" x14ac:dyDescent="0.2">
      <c r="A35" s="1" t="s">
        <v>36</v>
      </c>
      <c r="B35" s="22">
        <v>0.39</v>
      </c>
      <c r="C35" s="25"/>
      <c r="D35" s="6"/>
      <c r="E35" s="6"/>
      <c r="F35" s="7"/>
      <c r="H35" s="24"/>
      <c r="I35" s="7"/>
      <c r="J35" s="26"/>
    </row>
    <row r="36" spans="1:15" x14ac:dyDescent="0.2">
      <c r="A36" s="1" t="s">
        <v>37</v>
      </c>
      <c r="D36" s="6"/>
      <c r="E36" s="6"/>
      <c r="F36" s="7"/>
      <c r="G36" s="7"/>
      <c r="H36" s="24"/>
      <c r="J36" s="26"/>
    </row>
    <row r="37" spans="1:15" x14ac:dyDescent="0.2">
      <c r="A37" s="1" t="s">
        <v>34</v>
      </c>
      <c r="B37" s="22">
        <v>102.31399999999999</v>
      </c>
      <c r="C37" s="25"/>
      <c r="D37" s="6"/>
      <c r="E37" s="6"/>
      <c r="F37" s="7"/>
      <c r="H37" s="24"/>
      <c r="J37" s="26"/>
    </row>
    <row r="38" spans="1:15" x14ac:dyDescent="0.2">
      <c r="A38" s="1" t="s">
        <v>36</v>
      </c>
      <c r="B38" s="22">
        <v>178.042</v>
      </c>
      <c r="C38" s="25"/>
      <c r="D38" s="6"/>
      <c r="E38" s="6"/>
      <c r="F38" s="7"/>
      <c r="J38" s="27"/>
    </row>
    <row r="39" spans="1:15" x14ac:dyDescent="0.2">
      <c r="A39" s="1" t="s">
        <v>38</v>
      </c>
      <c r="G39" s="20">
        <v>233199.13099999999</v>
      </c>
      <c r="I39" s="14"/>
    </row>
    <row r="40" spans="1:15" x14ac:dyDescent="0.2">
      <c r="A40" s="28" t="s">
        <v>39</v>
      </c>
      <c r="I40" s="19">
        <v>303.06599999999997</v>
      </c>
    </row>
    <row r="41" spans="1:15" x14ac:dyDescent="0.2">
      <c r="A41" s="28" t="s">
        <v>40</v>
      </c>
      <c r="F41" s="19">
        <v>9.4E-2</v>
      </c>
      <c r="I41" s="29"/>
    </row>
    <row r="42" spans="1:15" x14ac:dyDescent="0.2">
      <c r="A42" s="1" t="s">
        <v>41</v>
      </c>
    </row>
    <row r="43" spans="1:15" x14ac:dyDescent="0.2">
      <c r="A43" s="1" t="s">
        <v>42</v>
      </c>
      <c r="B43" s="20">
        <f>SUM(B45:B49)</f>
        <v>59961.642000000007</v>
      </c>
      <c r="O43" s="21"/>
    </row>
    <row r="44" spans="1:15" x14ac:dyDescent="0.2">
      <c r="A44" s="1" t="s">
        <v>25</v>
      </c>
    </row>
    <row r="45" spans="1:15" x14ac:dyDescent="0.2">
      <c r="A45" s="1" t="s">
        <v>43</v>
      </c>
      <c r="B45" s="20">
        <v>281.76600000000002</v>
      </c>
    </row>
    <row r="46" spans="1:15" x14ac:dyDescent="0.2">
      <c r="A46" s="1" t="s">
        <v>44</v>
      </c>
      <c r="B46" s="22">
        <v>42178.997000000003</v>
      </c>
    </row>
    <row r="47" spans="1:15" x14ac:dyDescent="0.2">
      <c r="A47" s="1" t="s">
        <v>45</v>
      </c>
      <c r="B47" s="22">
        <v>15231.367</v>
      </c>
    </row>
    <row r="48" spans="1:15" x14ac:dyDescent="0.2">
      <c r="A48" s="1" t="s">
        <v>46</v>
      </c>
      <c r="B48" s="22">
        <v>0</v>
      </c>
    </row>
    <row r="49" spans="1:8" x14ac:dyDescent="0.2">
      <c r="A49" s="1" t="s">
        <v>47</v>
      </c>
      <c r="B49" s="22">
        <v>2269.5120000000002</v>
      </c>
    </row>
    <row r="50" spans="1:8" x14ac:dyDescent="0.2">
      <c r="A50" s="1" t="s">
        <v>48</v>
      </c>
      <c r="H50" s="20">
        <v>68310.8</v>
      </c>
    </row>
    <row r="51" spans="1:8" x14ac:dyDescent="0.2">
      <c r="A51" s="1" t="s">
        <v>49</v>
      </c>
    </row>
    <row r="52" spans="1:8" x14ac:dyDescent="0.2">
      <c r="A52" s="1" t="s">
        <v>50</v>
      </c>
      <c r="B52" s="19" t="s">
        <v>51</v>
      </c>
    </row>
    <row r="54" spans="1:8" x14ac:dyDescent="0.2">
      <c r="A54" s="28" t="s">
        <v>52</v>
      </c>
    </row>
    <row r="55" spans="1:8" x14ac:dyDescent="0.2">
      <c r="A55" s="1" t="s">
        <v>53</v>
      </c>
      <c r="C55" s="30">
        <v>1.29</v>
      </c>
    </row>
    <row r="57" spans="1:8" x14ac:dyDescent="0.2">
      <c r="A57" s="1" t="s">
        <v>54</v>
      </c>
    </row>
    <row r="58" spans="1:8" x14ac:dyDescent="0.2">
      <c r="A58" s="1" t="s">
        <v>55</v>
      </c>
    </row>
    <row r="59" spans="1:8" x14ac:dyDescent="0.2">
      <c r="A59" s="1" t="s">
        <v>56</v>
      </c>
      <c r="H59" s="30">
        <v>102740.698</v>
      </c>
    </row>
    <row r="61" spans="1:8" x14ac:dyDescent="0.2">
      <c r="A61" s="1" t="s">
        <v>57</v>
      </c>
    </row>
    <row r="62" spans="1:8" x14ac:dyDescent="0.2">
      <c r="A62" s="1" t="s">
        <v>58</v>
      </c>
    </row>
    <row r="63" spans="1:8" x14ac:dyDescent="0.2">
      <c r="A63" s="1" t="s">
        <v>59</v>
      </c>
    </row>
    <row r="65" spans="1:1" x14ac:dyDescent="0.2">
      <c r="A65" s="28" t="s">
        <v>60</v>
      </c>
    </row>
    <row r="66" spans="1:1" x14ac:dyDescent="0.2">
      <c r="A66" s="28" t="s">
        <v>61</v>
      </c>
    </row>
    <row r="67" spans="1:1" x14ac:dyDescent="0.2">
      <c r="A67" s="28" t="s">
        <v>62</v>
      </c>
    </row>
    <row r="68" spans="1:1" x14ac:dyDescent="0.2">
      <c r="A68" s="28" t="s">
        <v>63</v>
      </c>
    </row>
    <row r="69" spans="1:1" x14ac:dyDescent="0.2">
      <c r="A69" s="1" t="s">
        <v>64</v>
      </c>
    </row>
  </sheetData>
  <mergeCells count="17">
    <mergeCell ref="A2:J2"/>
    <mergeCell ref="A3:D3"/>
    <mergeCell ref="A4:C4"/>
    <mergeCell ref="A5:J5"/>
    <mergeCell ref="A7:B9"/>
    <mergeCell ref="C7:J7"/>
    <mergeCell ref="K7:K9"/>
    <mergeCell ref="C8:J8"/>
    <mergeCell ref="C9:D9"/>
    <mergeCell ref="E9:F9"/>
    <mergeCell ref="G9:H9"/>
    <mergeCell ref="I9:J9"/>
    <mergeCell ref="A10:B10"/>
    <mergeCell ref="C10:D10"/>
    <mergeCell ref="E10:F10"/>
    <mergeCell ref="G10:H10"/>
    <mergeCell ref="I10: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1" customWidth="1"/>
    <col min="2" max="2" width="20.5703125" style="1" customWidth="1"/>
    <col min="3" max="3" width="11.5703125" style="1" customWidth="1"/>
    <col min="4" max="4" width="10.85546875" style="1" customWidth="1"/>
    <col min="5" max="5" width="11.140625" style="1" customWidth="1"/>
    <col min="6" max="6" width="12.28515625" style="1" customWidth="1"/>
    <col min="7" max="7" width="12.42578125" style="1" customWidth="1"/>
    <col min="8" max="8" width="14.28515625" style="1" customWidth="1"/>
    <col min="9" max="9" width="8.7109375" style="1" customWidth="1"/>
    <col min="10" max="10" width="15.5703125" style="1" customWidth="1"/>
    <col min="11" max="11" width="15.85546875" style="1" customWidth="1"/>
    <col min="12" max="12" width="15.5703125" style="1" customWidth="1"/>
    <col min="13" max="13" width="11.5703125" style="1" bestFit="1" customWidth="1"/>
    <col min="14" max="16384" width="9.140625" style="1"/>
  </cols>
  <sheetData>
    <row r="2" spans="1:15" ht="35.25" customHeight="1" x14ac:dyDescent="0.2">
      <c r="A2" s="58" t="s">
        <v>65</v>
      </c>
      <c r="B2" s="58"/>
      <c r="C2" s="58"/>
      <c r="D2" s="58"/>
      <c r="E2" s="58"/>
      <c r="F2" s="58"/>
      <c r="G2" s="58"/>
      <c r="H2" s="58"/>
      <c r="I2" s="58"/>
      <c r="J2" s="58"/>
    </row>
    <row r="3" spans="1:15" ht="18" customHeight="1" x14ac:dyDescent="0.2">
      <c r="A3" s="59" t="str">
        <f>'1цк.потери'!A3:B3</f>
        <v xml:space="preserve">                  филиала "Росатом Энергосбыт" Смоленск АО "Росатом Энергосбыт"</v>
      </c>
      <c r="B3" s="59"/>
      <c r="C3" s="59"/>
      <c r="D3" s="59"/>
      <c r="E3" s="2" t="str">
        <f>'менее 670 кВт'!E3</f>
        <v>в августе</v>
      </c>
      <c r="F3" s="3" t="str">
        <f>'менее 670 кВт'!F3</f>
        <v xml:space="preserve">        2025 г.        </v>
      </c>
    </row>
    <row r="4" spans="1:15" ht="11.25" customHeight="1" x14ac:dyDescent="0.2">
      <c r="A4" s="60" t="s">
        <v>1</v>
      </c>
      <c r="B4" s="60"/>
      <c r="C4" s="60"/>
      <c r="D4" s="4"/>
      <c r="E4" s="4" t="s">
        <v>2</v>
      </c>
      <c r="F4" s="4" t="s">
        <v>3</v>
      </c>
    </row>
    <row r="5" spans="1:15" ht="43.5" customHeight="1" x14ac:dyDescent="0.2">
      <c r="A5" s="61" t="s">
        <v>4</v>
      </c>
      <c r="B5" s="61"/>
      <c r="C5" s="61"/>
      <c r="D5" s="61"/>
      <c r="E5" s="61"/>
      <c r="F5" s="61"/>
      <c r="G5" s="61"/>
      <c r="H5" s="61"/>
      <c r="I5" s="61"/>
      <c r="J5" s="61"/>
    </row>
    <row r="6" spans="1:15" x14ac:dyDescent="0.2">
      <c r="A6" s="1" t="s">
        <v>5</v>
      </c>
    </row>
    <row r="7" spans="1:15" x14ac:dyDescent="0.2">
      <c r="A7" s="49"/>
      <c r="B7" s="49"/>
      <c r="C7" s="62" t="s">
        <v>6</v>
      </c>
      <c r="D7" s="49"/>
      <c r="E7" s="49"/>
      <c r="F7" s="49"/>
      <c r="G7" s="49"/>
      <c r="H7" s="49"/>
      <c r="I7" s="49"/>
      <c r="J7" s="49"/>
      <c r="K7" s="65" t="s">
        <v>7</v>
      </c>
    </row>
    <row r="8" spans="1:15" ht="12.75" customHeight="1" x14ac:dyDescent="0.2">
      <c r="A8" s="49"/>
      <c r="B8" s="49"/>
      <c r="C8" s="52" t="s">
        <v>8</v>
      </c>
      <c r="D8" s="53"/>
      <c r="E8" s="53"/>
      <c r="F8" s="53"/>
      <c r="G8" s="53"/>
      <c r="H8" s="53"/>
      <c r="I8" s="53"/>
      <c r="J8" s="54"/>
      <c r="K8" s="66"/>
    </row>
    <row r="9" spans="1:15" x14ac:dyDescent="0.2">
      <c r="A9" s="49"/>
      <c r="B9" s="49"/>
      <c r="C9" s="55" t="s">
        <v>9</v>
      </c>
      <c r="D9" s="56"/>
      <c r="E9" s="55" t="s">
        <v>10</v>
      </c>
      <c r="F9" s="56"/>
      <c r="G9" s="55" t="s">
        <v>11</v>
      </c>
      <c r="H9" s="57"/>
      <c r="I9" s="55" t="s">
        <v>12</v>
      </c>
      <c r="J9" s="56"/>
      <c r="K9" s="66"/>
    </row>
    <row r="10" spans="1:15" ht="12.75" customHeight="1" x14ac:dyDescent="0.2">
      <c r="A10" s="47" t="s">
        <v>13</v>
      </c>
      <c r="B10" s="48"/>
      <c r="C10" s="63">
        <v>6701.7</v>
      </c>
      <c r="D10" s="64"/>
      <c r="E10" s="63">
        <v>8644.82</v>
      </c>
      <c r="F10" s="64"/>
      <c r="G10" s="49">
        <v>9236.2999999999993</v>
      </c>
      <c r="H10" s="49"/>
      <c r="I10" s="49">
        <v>10620.15</v>
      </c>
      <c r="J10" s="49"/>
      <c r="K10" s="31">
        <v>4018.72</v>
      </c>
      <c r="L10" s="6"/>
    </row>
    <row r="11" spans="1:15" x14ac:dyDescent="0.2">
      <c r="D11" s="7"/>
      <c r="E11" s="7"/>
      <c r="F11" s="7"/>
      <c r="G11" s="7"/>
      <c r="K11" s="7"/>
      <c r="L11" s="6"/>
    </row>
    <row r="12" spans="1:15" x14ac:dyDescent="0.2">
      <c r="A12" s="1" t="s">
        <v>14</v>
      </c>
      <c r="J12" s="7"/>
      <c r="L12" s="8"/>
    </row>
    <row r="13" spans="1:15" x14ac:dyDescent="0.2">
      <c r="A13" s="1" t="s">
        <v>15</v>
      </c>
      <c r="D13" s="9">
        <v>3639.68</v>
      </c>
      <c r="J13" s="7"/>
      <c r="L13" s="8"/>
    </row>
    <row r="14" spans="1:15" ht="12.75" customHeight="1" x14ac:dyDescent="0.2">
      <c r="A14" s="1" t="s">
        <v>16</v>
      </c>
      <c r="L14" s="32"/>
    </row>
    <row r="15" spans="1:15" ht="12.75" customHeight="1" x14ac:dyDescent="0.2">
      <c r="A15" s="11" t="s">
        <v>17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3"/>
      <c r="M15" s="11"/>
      <c r="N15" s="11"/>
      <c r="O15" s="11"/>
    </row>
    <row r="16" spans="1:15" x14ac:dyDescent="0.2">
      <c r="A16" s="1" t="s">
        <v>18</v>
      </c>
      <c r="B16" s="14"/>
      <c r="F16" s="15">
        <v>2097.31</v>
      </c>
      <c r="K16" s="7"/>
      <c r="L16" s="7"/>
    </row>
    <row r="17" spans="1:17" x14ac:dyDescent="0.2">
      <c r="A17" s="1" t="s">
        <v>19</v>
      </c>
      <c r="B17" s="14"/>
      <c r="E17" s="15">
        <v>976341.09</v>
      </c>
      <c r="H17" s="16"/>
      <c r="K17" s="7"/>
      <c r="L17" s="7"/>
      <c r="M17" s="7"/>
      <c r="Q17" s="7"/>
    </row>
    <row r="18" spans="1:17" x14ac:dyDescent="0.2">
      <c r="A18" s="1" t="s">
        <v>20</v>
      </c>
      <c r="H18" s="17">
        <v>1.579743E-3</v>
      </c>
      <c r="K18" s="6"/>
      <c r="L18" s="6"/>
      <c r="M18" s="7"/>
      <c r="Q18" s="7"/>
    </row>
    <row r="19" spans="1:17" x14ac:dyDescent="0.2">
      <c r="A19" s="1" t="s">
        <v>21</v>
      </c>
      <c r="F19" s="18">
        <v>373.86599999999999</v>
      </c>
      <c r="K19" s="7"/>
      <c r="Q19" s="7"/>
    </row>
    <row r="20" spans="1:17" x14ac:dyDescent="0.2">
      <c r="A20" s="1" t="s">
        <v>22</v>
      </c>
      <c r="J20" s="19">
        <v>1.0820000000000001</v>
      </c>
      <c r="K20" s="8"/>
      <c r="M20" s="7"/>
    </row>
    <row r="21" spans="1:17" x14ac:dyDescent="0.2">
      <c r="A21" s="1" t="s">
        <v>23</v>
      </c>
      <c r="K21" s="7"/>
      <c r="L21" s="7"/>
      <c r="M21" s="7"/>
      <c r="O21" s="14"/>
    </row>
    <row r="22" spans="1:17" x14ac:dyDescent="0.2">
      <c r="A22" s="1" t="s">
        <v>24</v>
      </c>
      <c r="B22" s="20">
        <f>SUM(B24:B28)</f>
        <v>99.414999999999992</v>
      </c>
      <c r="K22" s="7"/>
      <c r="L22" s="21"/>
      <c r="O22" s="14"/>
    </row>
    <row r="23" spans="1:17" x14ac:dyDescent="0.2">
      <c r="A23" s="1" t="s">
        <v>25</v>
      </c>
      <c r="J23" s="7"/>
      <c r="K23" s="7"/>
      <c r="N23" s="7"/>
    </row>
    <row r="24" spans="1:17" x14ac:dyDescent="0.2">
      <c r="A24" s="1" t="s">
        <v>26</v>
      </c>
      <c r="B24" s="20">
        <v>0.68100000000000005</v>
      </c>
      <c r="J24" s="7"/>
      <c r="K24" s="8"/>
    </row>
    <row r="25" spans="1:17" x14ac:dyDescent="0.2">
      <c r="A25" s="1" t="s">
        <v>27</v>
      </c>
      <c r="B25" s="22">
        <v>71.245000000000005</v>
      </c>
      <c r="K25" s="7"/>
      <c r="O25" s="7"/>
      <c r="P25" s="7"/>
    </row>
    <row r="26" spans="1:17" x14ac:dyDescent="0.2">
      <c r="A26" s="1" t="s">
        <v>28</v>
      </c>
      <c r="B26" s="22">
        <v>24.305</v>
      </c>
      <c r="N26" s="23"/>
      <c r="O26" s="23"/>
    </row>
    <row r="27" spans="1:17" x14ac:dyDescent="0.2">
      <c r="A27" s="1" t="s">
        <v>29</v>
      </c>
      <c r="B27" s="22">
        <v>0</v>
      </c>
    </row>
    <row r="28" spans="1:17" x14ac:dyDescent="0.2">
      <c r="A28" s="1" t="s">
        <v>30</v>
      </c>
      <c r="B28" s="20">
        <v>3.1840000000000002</v>
      </c>
      <c r="P28" s="24"/>
    </row>
    <row r="29" spans="1:17" x14ac:dyDescent="0.2">
      <c r="A29" s="1" t="s">
        <v>31</v>
      </c>
      <c r="G29" s="20">
        <v>109.297</v>
      </c>
    </row>
    <row r="30" spans="1:17" x14ac:dyDescent="0.2">
      <c r="A30" s="1" t="s">
        <v>32</v>
      </c>
      <c r="I30" s="20">
        <f>SUM(B33:B38)</f>
        <v>281.76599999999996</v>
      </c>
      <c r="K30" s="7"/>
      <c r="L30" s="14"/>
    </row>
    <row r="31" spans="1:17" x14ac:dyDescent="0.2">
      <c r="A31" s="1" t="s">
        <v>25</v>
      </c>
      <c r="E31" s="6"/>
      <c r="F31" s="6"/>
      <c r="K31" s="7"/>
    </row>
    <row r="32" spans="1:17" x14ac:dyDescent="0.2">
      <c r="A32" s="1" t="s">
        <v>33</v>
      </c>
      <c r="B32" s="20"/>
      <c r="C32" s="6"/>
      <c r="D32" s="6"/>
    </row>
    <row r="33" spans="1:15" x14ac:dyDescent="0.2">
      <c r="A33" s="1" t="s">
        <v>34</v>
      </c>
      <c r="B33" s="22">
        <v>0.47</v>
      </c>
      <c r="C33" s="25"/>
      <c r="D33" s="6"/>
      <c r="E33" s="6"/>
      <c r="F33" s="7"/>
      <c r="H33" s="24"/>
      <c r="J33" s="26"/>
    </row>
    <row r="34" spans="1:15" x14ac:dyDescent="0.2">
      <c r="A34" s="1" t="s">
        <v>35</v>
      </c>
      <c r="B34" s="22">
        <v>0.55000000000000004</v>
      </c>
      <c r="C34" s="25"/>
      <c r="D34" s="6"/>
      <c r="E34" s="6"/>
      <c r="F34" s="7"/>
      <c r="H34" s="24"/>
      <c r="I34" s="7"/>
      <c r="J34" s="26"/>
      <c r="K34" s="7"/>
    </row>
    <row r="35" spans="1:15" x14ac:dyDescent="0.2">
      <c r="A35" s="1" t="s">
        <v>36</v>
      </c>
      <c r="B35" s="22">
        <v>0.39</v>
      </c>
      <c r="C35" s="25"/>
      <c r="D35" s="6"/>
      <c r="E35" s="6"/>
      <c r="F35" s="7"/>
      <c r="H35" s="24"/>
      <c r="I35" s="7"/>
      <c r="J35" s="26"/>
    </row>
    <row r="36" spans="1:15" x14ac:dyDescent="0.2">
      <c r="A36" s="1" t="s">
        <v>37</v>
      </c>
      <c r="D36" s="6"/>
      <c r="E36" s="6"/>
      <c r="F36" s="7"/>
      <c r="G36" s="7"/>
      <c r="H36" s="24"/>
      <c r="J36" s="26"/>
    </row>
    <row r="37" spans="1:15" x14ac:dyDescent="0.2">
      <c r="A37" s="1" t="s">
        <v>34</v>
      </c>
      <c r="B37" s="22">
        <v>102.31399999999999</v>
      </c>
      <c r="C37" s="25"/>
      <c r="D37" s="6"/>
      <c r="E37" s="6"/>
      <c r="F37" s="7"/>
      <c r="H37" s="24"/>
      <c r="J37" s="26"/>
    </row>
    <row r="38" spans="1:15" x14ac:dyDescent="0.2">
      <c r="A38" s="1" t="s">
        <v>36</v>
      </c>
      <c r="B38" s="22">
        <v>178.042</v>
      </c>
      <c r="C38" s="25"/>
      <c r="D38" s="6"/>
      <c r="E38" s="6"/>
      <c r="F38" s="7"/>
      <c r="J38" s="27"/>
    </row>
    <row r="39" spans="1:15" x14ac:dyDescent="0.2">
      <c r="A39" s="1" t="s">
        <v>38</v>
      </c>
      <c r="G39" s="20">
        <v>233199.13099999999</v>
      </c>
      <c r="I39" s="14"/>
    </row>
    <row r="40" spans="1:15" x14ac:dyDescent="0.2">
      <c r="A40" s="28" t="s">
        <v>39</v>
      </c>
      <c r="I40" s="19">
        <v>303.06599999999997</v>
      </c>
    </row>
    <row r="41" spans="1:15" x14ac:dyDescent="0.2">
      <c r="A41" s="28" t="s">
        <v>40</v>
      </c>
      <c r="F41" s="19">
        <v>9.4E-2</v>
      </c>
      <c r="I41" s="29"/>
    </row>
    <row r="42" spans="1:15" x14ac:dyDescent="0.2">
      <c r="A42" s="1" t="s">
        <v>41</v>
      </c>
      <c r="O42" s="21"/>
    </row>
    <row r="43" spans="1:15" x14ac:dyDescent="0.2">
      <c r="A43" s="1" t="s">
        <v>42</v>
      </c>
      <c r="B43" s="20">
        <f>SUM(B45:B49)</f>
        <v>59961.642000000007</v>
      </c>
    </row>
    <row r="44" spans="1:15" x14ac:dyDescent="0.2">
      <c r="A44" s="1" t="s">
        <v>25</v>
      </c>
    </row>
    <row r="45" spans="1:15" x14ac:dyDescent="0.2">
      <c r="A45" s="1" t="s">
        <v>43</v>
      </c>
      <c r="B45" s="20">
        <v>281.76600000000002</v>
      </c>
    </row>
    <row r="46" spans="1:15" x14ac:dyDescent="0.2">
      <c r="A46" s="1" t="s">
        <v>44</v>
      </c>
      <c r="B46" s="22">
        <v>42178.997000000003</v>
      </c>
    </row>
    <row r="47" spans="1:15" x14ac:dyDescent="0.2">
      <c r="A47" s="1" t="s">
        <v>45</v>
      </c>
      <c r="B47" s="22">
        <v>15231.367</v>
      </c>
    </row>
    <row r="48" spans="1:15" x14ac:dyDescent="0.2">
      <c r="A48" s="1" t="s">
        <v>46</v>
      </c>
      <c r="B48" s="22">
        <v>0</v>
      </c>
    </row>
    <row r="49" spans="1:8" x14ac:dyDescent="0.2">
      <c r="A49" s="1" t="s">
        <v>47</v>
      </c>
      <c r="B49" s="22">
        <v>2269.5120000000002</v>
      </c>
    </row>
    <row r="50" spans="1:8" x14ac:dyDescent="0.2">
      <c r="A50" s="1" t="s">
        <v>48</v>
      </c>
      <c r="H50" s="20">
        <v>68310.8</v>
      </c>
    </row>
    <row r="51" spans="1:8" x14ac:dyDescent="0.2">
      <c r="A51" s="1" t="s">
        <v>49</v>
      </c>
    </row>
    <row r="52" spans="1:8" x14ac:dyDescent="0.2">
      <c r="A52" s="1" t="s">
        <v>50</v>
      </c>
      <c r="B52" s="19" t="s">
        <v>51</v>
      </c>
    </row>
    <row r="54" spans="1:8" x14ac:dyDescent="0.2">
      <c r="A54" s="28" t="s">
        <v>52</v>
      </c>
    </row>
    <row r="55" spans="1:8" x14ac:dyDescent="0.2">
      <c r="A55" s="1" t="s">
        <v>53</v>
      </c>
      <c r="C55" s="30">
        <v>1.29</v>
      </c>
    </row>
    <row r="57" spans="1:8" x14ac:dyDescent="0.2">
      <c r="A57" s="1" t="s">
        <v>54</v>
      </c>
    </row>
    <row r="58" spans="1:8" x14ac:dyDescent="0.2">
      <c r="A58" s="1" t="s">
        <v>55</v>
      </c>
    </row>
    <row r="59" spans="1:8" x14ac:dyDescent="0.2">
      <c r="A59" s="1" t="s">
        <v>56</v>
      </c>
      <c r="H59" s="30">
        <v>102740.698</v>
      </c>
    </row>
  </sheetData>
  <mergeCells count="17">
    <mergeCell ref="A2:J2"/>
    <mergeCell ref="A3:D3"/>
    <mergeCell ref="A4:C4"/>
    <mergeCell ref="A5:J5"/>
    <mergeCell ref="A7:B9"/>
    <mergeCell ref="C7:J7"/>
    <mergeCell ref="K7:K9"/>
    <mergeCell ref="C8:J8"/>
    <mergeCell ref="C9:D9"/>
    <mergeCell ref="E9:F9"/>
    <mergeCell ref="G9:H9"/>
    <mergeCell ref="I9:J9"/>
    <mergeCell ref="A10:B10"/>
    <mergeCell ref="C10:D10"/>
    <mergeCell ref="E10:F10"/>
    <mergeCell ref="G10:H10"/>
    <mergeCell ref="I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1" customWidth="1"/>
    <col min="2" max="2" width="20.5703125" style="1" customWidth="1"/>
    <col min="3" max="3" width="11.5703125" style="1" customWidth="1"/>
    <col min="4" max="4" width="10.85546875" style="1" customWidth="1"/>
    <col min="5" max="5" width="11.140625" style="1" customWidth="1"/>
    <col min="6" max="6" width="11.7109375" style="1" customWidth="1"/>
    <col min="7" max="7" width="12.42578125" style="1" customWidth="1"/>
    <col min="8" max="8" width="14.28515625" style="1" customWidth="1"/>
    <col min="9" max="9" width="8.7109375" style="1" customWidth="1"/>
    <col min="10" max="10" width="15.5703125" style="1" customWidth="1"/>
    <col min="11" max="11" width="15.85546875" style="1" customWidth="1"/>
    <col min="12" max="12" width="15.5703125" style="1" customWidth="1"/>
    <col min="13" max="13" width="11.5703125" style="1" bestFit="1" customWidth="1"/>
    <col min="14" max="16384" width="9.140625" style="1"/>
  </cols>
  <sheetData>
    <row r="2" spans="1:15" ht="35.25" customHeight="1" x14ac:dyDescent="0.2">
      <c r="A2" s="58" t="s">
        <v>65</v>
      </c>
      <c r="B2" s="58"/>
      <c r="C2" s="58"/>
      <c r="D2" s="58"/>
      <c r="E2" s="58"/>
      <c r="F2" s="58"/>
      <c r="G2" s="58"/>
      <c r="H2" s="58"/>
      <c r="I2" s="58"/>
      <c r="J2" s="58"/>
    </row>
    <row r="3" spans="1:15" ht="18" customHeight="1" x14ac:dyDescent="0.2">
      <c r="A3" s="59" t="str">
        <f>'1цк.потери'!A3:B3</f>
        <v xml:space="preserve">                  филиала "Росатом Энергосбыт" Смоленск АО "Росатом Энергосбыт"</v>
      </c>
      <c r="B3" s="59"/>
      <c r="C3" s="59"/>
      <c r="D3" s="59"/>
      <c r="E3" s="2" t="str">
        <f>'от 670 кВт до 10 МВт'!E3</f>
        <v>в августе</v>
      </c>
      <c r="F3" s="3" t="str">
        <f>'от 670 кВт до 10 МВт'!F3</f>
        <v xml:space="preserve">        2025 г.        </v>
      </c>
    </row>
    <row r="4" spans="1:15" ht="11.25" customHeight="1" x14ac:dyDescent="0.2">
      <c r="A4" s="60" t="s">
        <v>1</v>
      </c>
      <c r="B4" s="60"/>
      <c r="C4" s="60"/>
      <c r="D4" s="4"/>
      <c r="E4" s="4" t="s">
        <v>2</v>
      </c>
      <c r="F4" s="4" t="s">
        <v>3</v>
      </c>
    </row>
    <row r="5" spans="1:15" ht="43.5" customHeight="1" x14ac:dyDescent="0.2">
      <c r="A5" s="61" t="s">
        <v>4</v>
      </c>
      <c r="B5" s="61"/>
      <c r="C5" s="61"/>
      <c r="D5" s="61"/>
      <c r="E5" s="61"/>
      <c r="F5" s="61"/>
      <c r="G5" s="61"/>
      <c r="H5" s="61"/>
      <c r="I5" s="61"/>
      <c r="J5" s="61"/>
    </row>
    <row r="6" spans="1:15" x14ac:dyDescent="0.2">
      <c r="A6" s="1" t="s">
        <v>5</v>
      </c>
    </row>
    <row r="7" spans="1:15" x14ac:dyDescent="0.2">
      <c r="A7" s="49"/>
      <c r="B7" s="49"/>
      <c r="C7" s="62" t="s">
        <v>6</v>
      </c>
      <c r="D7" s="49"/>
      <c r="E7" s="49"/>
      <c r="F7" s="49"/>
      <c r="G7" s="49"/>
      <c r="H7" s="49"/>
      <c r="I7" s="49"/>
      <c r="J7" s="49"/>
      <c r="K7" s="65" t="s">
        <v>7</v>
      </c>
    </row>
    <row r="8" spans="1:15" ht="12.75" customHeight="1" x14ac:dyDescent="0.2">
      <c r="A8" s="49"/>
      <c r="B8" s="49"/>
      <c r="C8" s="52" t="s">
        <v>8</v>
      </c>
      <c r="D8" s="53"/>
      <c r="E8" s="53"/>
      <c r="F8" s="53"/>
      <c r="G8" s="53"/>
      <c r="H8" s="53"/>
      <c r="I8" s="53"/>
      <c r="J8" s="54"/>
      <c r="K8" s="66"/>
    </row>
    <row r="9" spans="1:15" x14ac:dyDescent="0.2">
      <c r="A9" s="49"/>
      <c r="B9" s="49"/>
      <c r="C9" s="55" t="s">
        <v>9</v>
      </c>
      <c r="D9" s="56"/>
      <c r="E9" s="55" t="s">
        <v>10</v>
      </c>
      <c r="F9" s="56"/>
      <c r="G9" s="55" t="s">
        <v>11</v>
      </c>
      <c r="H9" s="57"/>
      <c r="I9" s="55" t="s">
        <v>12</v>
      </c>
      <c r="J9" s="56"/>
      <c r="K9" s="66"/>
    </row>
    <row r="10" spans="1:15" ht="12.75" customHeight="1" x14ac:dyDescent="0.2">
      <c r="A10" s="47" t="s">
        <v>13</v>
      </c>
      <c r="B10" s="48"/>
      <c r="C10" s="63">
        <v>6686.2</v>
      </c>
      <c r="D10" s="64"/>
      <c r="E10" s="63">
        <v>8629.32</v>
      </c>
      <c r="F10" s="64"/>
      <c r="G10" s="63">
        <v>9220.7999999999993</v>
      </c>
      <c r="H10" s="64"/>
      <c r="I10" s="49">
        <v>10604.65</v>
      </c>
      <c r="J10" s="49"/>
      <c r="K10" s="33">
        <v>4003.22</v>
      </c>
      <c r="L10" s="6"/>
    </row>
    <row r="11" spans="1:15" x14ac:dyDescent="0.2">
      <c r="D11" s="7"/>
      <c r="E11" s="7"/>
      <c r="F11" s="7"/>
      <c r="G11" s="7"/>
      <c r="K11" s="7"/>
      <c r="L11" s="6"/>
    </row>
    <row r="12" spans="1:15" x14ac:dyDescent="0.2">
      <c r="A12" s="1" t="s">
        <v>14</v>
      </c>
      <c r="J12" s="7"/>
      <c r="L12" s="8"/>
    </row>
    <row r="13" spans="1:15" x14ac:dyDescent="0.2">
      <c r="A13" s="1" t="s">
        <v>15</v>
      </c>
      <c r="D13" s="9">
        <v>3639.68</v>
      </c>
      <c r="J13" s="7"/>
      <c r="L13" s="10"/>
    </row>
    <row r="14" spans="1:15" ht="12.75" customHeight="1" x14ac:dyDescent="0.2">
      <c r="A14" s="1" t="s">
        <v>16</v>
      </c>
      <c r="L14" s="10"/>
    </row>
    <row r="15" spans="1:15" ht="12.75" customHeight="1" x14ac:dyDescent="0.2">
      <c r="A15" s="11" t="s">
        <v>17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3"/>
      <c r="M15" s="11"/>
      <c r="N15" s="11"/>
      <c r="O15" s="11"/>
    </row>
    <row r="16" spans="1:15" x14ac:dyDescent="0.2">
      <c r="A16" s="1" t="s">
        <v>18</v>
      </c>
      <c r="B16" s="14"/>
      <c r="F16" s="15">
        <v>2097.31</v>
      </c>
      <c r="K16" s="7"/>
      <c r="L16" s="7"/>
    </row>
    <row r="17" spans="1:17" x14ac:dyDescent="0.2">
      <c r="A17" s="1" t="s">
        <v>19</v>
      </c>
      <c r="B17" s="14"/>
      <c r="E17" s="15">
        <v>976341.09</v>
      </c>
      <c r="H17" s="16"/>
      <c r="K17" s="7"/>
      <c r="L17" s="7"/>
      <c r="M17" s="7"/>
      <c r="Q17" s="7"/>
    </row>
    <row r="18" spans="1:17" x14ac:dyDescent="0.2">
      <c r="A18" s="1" t="s">
        <v>20</v>
      </c>
      <c r="H18" s="17">
        <v>1.579743E-3</v>
      </c>
      <c r="K18" s="6"/>
      <c r="L18" s="6"/>
      <c r="M18" s="7"/>
      <c r="Q18" s="7"/>
    </row>
    <row r="19" spans="1:17" x14ac:dyDescent="0.2">
      <c r="A19" s="1" t="s">
        <v>21</v>
      </c>
      <c r="F19" s="18">
        <v>373.86599999999999</v>
      </c>
      <c r="K19" s="7"/>
      <c r="Q19" s="7"/>
    </row>
    <row r="20" spans="1:17" x14ac:dyDescent="0.2">
      <c r="A20" s="1" t="s">
        <v>22</v>
      </c>
      <c r="J20" s="19">
        <v>1.0820000000000001</v>
      </c>
      <c r="K20" s="8"/>
      <c r="M20" s="7"/>
    </row>
    <row r="21" spans="1:17" x14ac:dyDescent="0.2">
      <c r="A21" s="1" t="s">
        <v>23</v>
      </c>
      <c r="K21" s="7"/>
      <c r="L21" s="7"/>
      <c r="M21" s="7"/>
      <c r="O21" s="14"/>
    </row>
    <row r="22" spans="1:17" x14ac:dyDescent="0.2">
      <c r="A22" s="1" t="s">
        <v>24</v>
      </c>
      <c r="B22" s="20">
        <f>SUM(B24:B28)</f>
        <v>99.414999999999992</v>
      </c>
      <c r="K22" s="7"/>
      <c r="L22" s="21"/>
      <c r="O22" s="14"/>
    </row>
    <row r="23" spans="1:17" x14ac:dyDescent="0.2">
      <c r="A23" s="1" t="s">
        <v>25</v>
      </c>
      <c r="J23" s="7"/>
      <c r="K23" s="7"/>
      <c r="N23" s="7"/>
    </row>
    <row r="24" spans="1:17" x14ac:dyDescent="0.2">
      <c r="A24" s="1" t="s">
        <v>26</v>
      </c>
      <c r="B24" s="20">
        <v>0.68100000000000005</v>
      </c>
      <c r="J24" s="7"/>
      <c r="K24" s="8"/>
    </row>
    <row r="25" spans="1:17" x14ac:dyDescent="0.2">
      <c r="A25" s="1" t="s">
        <v>27</v>
      </c>
      <c r="B25" s="22">
        <v>71.245000000000005</v>
      </c>
      <c r="K25" s="7"/>
      <c r="O25" s="7"/>
      <c r="P25" s="7"/>
    </row>
    <row r="26" spans="1:17" x14ac:dyDescent="0.2">
      <c r="A26" s="1" t="s">
        <v>28</v>
      </c>
      <c r="B26" s="22">
        <v>24.305</v>
      </c>
      <c r="N26" s="23"/>
      <c r="O26" s="23"/>
    </row>
    <row r="27" spans="1:17" x14ac:dyDescent="0.2">
      <c r="A27" s="1" t="s">
        <v>29</v>
      </c>
      <c r="B27" s="22">
        <v>0</v>
      </c>
    </row>
    <row r="28" spans="1:17" x14ac:dyDescent="0.2">
      <c r="A28" s="1" t="s">
        <v>30</v>
      </c>
      <c r="B28" s="20">
        <v>3.1840000000000002</v>
      </c>
      <c r="P28" s="24"/>
    </row>
    <row r="29" spans="1:17" x14ac:dyDescent="0.2">
      <c r="A29" s="1" t="s">
        <v>31</v>
      </c>
      <c r="G29" s="20">
        <v>109.297</v>
      </c>
    </row>
    <row r="30" spans="1:17" x14ac:dyDescent="0.2">
      <c r="A30" s="1" t="s">
        <v>32</v>
      </c>
      <c r="I30" s="20">
        <f>SUM(B33:B38)</f>
        <v>281.76599999999996</v>
      </c>
      <c r="K30" s="7"/>
      <c r="L30" s="14"/>
    </row>
    <row r="31" spans="1:17" x14ac:dyDescent="0.2">
      <c r="A31" s="1" t="s">
        <v>25</v>
      </c>
      <c r="E31" s="6"/>
      <c r="F31" s="6"/>
      <c r="K31" s="7"/>
    </row>
    <row r="32" spans="1:17" x14ac:dyDescent="0.2">
      <c r="A32" s="1" t="s">
        <v>33</v>
      </c>
      <c r="B32" s="20"/>
      <c r="C32" s="6"/>
      <c r="D32" s="6"/>
    </row>
    <row r="33" spans="1:15" x14ac:dyDescent="0.2">
      <c r="A33" s="1" t="s">
        <v>34</v>
      </c>
      <c r="B33" s="22">
        <v>0.47</v>
      </c>
      <c r="C33" s="25"/>
      <c r="D33" s="6"/>
      <c r="E33" s="6"/>
      <c r="F33" s="7"/>
      <c r="H33" s="24"/>
      <c r="J33" s="26"/>
    </row>
    <row r="34" spans="1:15" x14ac:dyDescent="0.2">
      <c r="A34" s="1" t="s">
        <v>35</v>
      </c>
      <c r="B34" s="22">
        <v>0.55000000000000004</v>
      </c>
      <c r="C34" s="25"/>
      <c r="D34" s="6"/>
      <c r="E34" s="6"/>
      <c r="F34" s="7"/>
      <c r="H34" s="24"/>
      <c r="I34" s="7"/>
      <c r="J34" s="26"/>
      <c r="K34" s="7"/>
    </row>
    <row r="35" spans="1:15" x14ac:dyDescent="0.2">
      <c r="A35" s="1" t="s">
        <v>36</v>
      </c>
      <c r="B35" s="22">
        <v>0.39</v>
      </c>
      <c r="C35" s="25"/>
      <c r="D35" s="6"/>
      <c r="E35" s="6"/>
      <c r="F35" s="7"/>
      <c r="H35" s="24"/>
      <c r="I35" s="7"/>
      <c r="J35" s="26"/>
    </row>
    <row r="36" spans="1:15" x14ac:dyDescent="0.2">
      <c r="A36" s="1" t="s">
        <v>37</v>
      </c>
      <c r="D36" s="6"/>
      <c r="E36" s="6"/>
      <c r="F36" s="7"/>
      <c r="G36" s="7"/>
      <c r="H36" s="24"/>
      <c r="J36" s="26"/>
    </row>
    <row r="37" spans="1:15" x14ac:dyDescent="0.2">
      <c r="A37" s="1" t="s">
        <v>34</v>
      </c>
      <c r="B37" s="22">
        <v>102.31399999999999</v>
      </c>
      <c r="C37" s="25"/>
      <c r="D37" s="6"/>
      <c r="E37" s="6"/>
      <c r="F37" s="7"/>
      <c r="H37" s="24"/>
      <c r="J37" s="26"/>
    </row>
    <row r="38" spans="1:15" x14ac:dyDescent="0.2">
      <c r="A38" s="1" t="s">
        <v>36</v>
      </c>
      <c r="B38" s="22">
        <v>178.042</v>
      </c>
      <c r="C38" s="25"/>
      <c r="D38" s="6"/>
      <c r="E38" s="6"/>
      <c r="F38" s="7"/>
      <c r="J38" s="27"/>
    </row>
    <row r="39" spans="1:15" x14ac:dyDescent="0.2">
      <c r="A39" s="1" t="s">
        <v>38</v>
      </c>
      <c r="G39" s="20">
        <v>233199.13099999999</v>
      </c>
      <c r="I39" s="14"/>
    </row>
    <row r="40" spans="1:15" x14ac:dyDescent="0.2">
      <c r="A40" s="28" t="s">
        <v>39</v>
      </c>
      <c r="I40" s="19">
        <v>303.06599999999997</v>
      </c>
    </row>
    <row r="41" spans="1:15" x14ac:dyDescent="0.2">
      <c r="A41" s="28" t="s">
        <v>40</v>
      </c>
      <c r="F41" s="19">
        <v>9.4E-2</v>
      </c>
      <c r="I41" s="29"/>
    </row>
    <row r="42" spans="1:15" x14ac:dyDescent="0.2">
      <c r="A42" s="1" t="s">
        <v>41</v>
      </c>
      <c r="O42" s="21"/>
    </row>
    <row r="43" spans="1:15" x14ac:dyDescent="0.2">
      <c r="A43" s="1" t="s">
        <v>42</v>
      </c>
      <c r="B43" s="20">
        <f>SUM(B45:B49)</f>
        <v>59961.642000000007</v>
      </c>
    </row>
    <row r="44" spans="1:15" x14ac:dyDescent="0.2">
      <c r="A44" s="1" t="s">
        <v>25</v>
      </c>
    </row>
    <row r="45" spans="1:15" x14ac:dyDescent="0.2">
      <c r="A45" s="1" t="s">
        <v>43</v>
      </c>
      <c r="B45" s="20">
        <v>281.76600000000002</v>
      </c>
    </row>
    <row r="46" spans="1:15" x14ac:dyDescent="0.2">
      <c r="A46" s="1" t="s">
        <v>44</v>
      </c>
      <c r="B46" s="22">
        <v>42178.997000000003</v>
      </c>
    </row>
    <row r="47" spans="1:15" x14ac:dyDescent="0.2">
      <c r="A47" s="1" t="s">
        <v>45</v>
      </c>
      <c r="B47" s="22">
        <v>15231.367</v>
      </c>
    </row>
    <row r="48" spans="1:15" x14ac:dyDescent="0.2">
      <c r="A48" s="1" t="s">
        <v>46</v>
      </c>
      <c r="B48" s="22">
        <v>0</v>
      </c>
    </row>
    <row r="49" spans="1:8" x14ac:dyDescent="0.2">
      <c r="A49" s="1" t="s">
        <v>47</v>
      </c>
      <c r="B49" s="22">
        <v>2269.5120000000002</v>
      </c>
    </row>
    <row r="50" spans="1:8" x14ac:dyDescent="0.2">
      <c r="A50" s="1" t="s">
        <v>48</v>
      </c>
      <c r="H50" s="20">
        <v>68310.8</v>
      </c>
    </row>
    <row r="51" spans="1:8" x14ac:dyDescent="0.2">
      <c r="A51" s="1" t="s">
        <v>49</v>
      </c>
    </row>
    <row r="52" spans="1:8" x14ac:dyDescent="0.2">
      <c r="A52" s="1" t="s">
        <v>50</v>
      </c>
      <c r="B52" s="19" t="s">
        <v>51</v>
      </c>
    </row>
    <row r="54" spans="1:8" x14ac:dyDescent="0.2">
      <c r="A54" s="28" t="s">
        <v>52</v>
      </c>
    </row>
    <row r="55" spans="1:8" x14ac:dyDescent="0.2">
      <c r="A55" s="1" t="s">
        <v>53</v>
      </c>
      <c r="C55" s="30">
        <v>1.29</v>
      </c>
    </row>
    <row r="57" spans="1:8" x14ac:dyDescent="0.2">
      <c r="A57" s="1" t="s">
        <v>54</v>
      </c>
    </row>
    <row r="58" spans="1:8" x14ac:dyDescent="0.2">
      <c r="A58" s="1" t="s">
        <v>55</v>
      </c>
    </row>
    <row r="59" spans="1:8" x14ac:dyDescent="0.2">
      <c r="A59" s="1" t="s">
        <v>56</v>
      </c>
      <c r="H59" s="30">
        <v>102740.698</v>
      </c>
    </row>
    <row r="61" spans="1:8" x14ac:dyDescent="0.2">
      <c r="A61" s="1" t="s">
        <v>57</v>
      </c>
    </row>
    <row r="62" spans="1:8" x14ac:dyDescent="0.2">
      <c r="A62" s="1" t="s">
        <v>58</v>
      </c>
    </row>
    <row r="63" spans="1:8" x14ac:dyDescent="0.2">
      <c r="A63" s="1" t="s">
        <v>59</v>
      </c>
    </row>
    <row r="65" spans="1:1" x14ac:dyDescent="0.2">
      <c r="A65" s="28" t="s">
        <v>60</v>
      </c>
    </row>
    <row r="66" spans="1:1" x14ac:dyDescent="0.2">
      <c r="A66" s="28" t="s">
        <v>61</v>
      </c>
    </row>
    <row r="67" spans="1:1" x14ac:dyDescent="0.2">
      <c r="A67" s="28" t="s">
        <v>62</v>
      </c>
    </row>
    <row r="68" spans="1:1" x14ac:dyDescent="0.2">
      <c r="A68" s="28" t="s">
        <v>63</v>
      </c>
    </row>
    <row r="69" spans="1:1" x14ac:dyDescent="0.2">
      <c r="A69" s="1" t="s">
        <v>64</v>
      </c>
    </row>
  </sheetData>
  <mergeCells count="17">
    <mergeCell ref="A2:J2"/>
    <mergeCell ref="A3:D3"/>
    <mergeCell ref="A4:C4"/>
    <mergeCell ref="A5:J5"/>
    <mergeCell ref="A7:B9"/>
    <mergeCell ref="C7:J7"/>
    <mergeCell ref="K7:K9"/>
    <mergeCell ref="C8:J8"/>
    <mergeCell ref="C9:D9"/>
    <mergeCell ref="E9:F9"/>
    <mergeCell ref="G9:H9"/>
    <mergeCell ref="I9:J9"/>
    <mergeCell ref="A10:B10"/>
    <mergeCell ref="C10:D10"/>
    <mergeCell ref="E10:F10"/>
    <mergeCell ref="G10:H10"/>
    <mergeCell ref="I10:J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D12" sqref="D12"/>
    </sheetView>
  </sheetViews>
  <sheetFormatPr defaultRowHeight="16.5" x14ac:dyDescent="0.3"/>
  <cols>
    <col min="1" max="1" width="55.7109375" style="34" customWidth="1"/>
    <col min="2" max="2" width="25.28515625" style="34" customWidth="1"/>
    <col min="3" max="3" width="23" style="34" customWidth="1"/>
    <col min="4" max="4" width="35.85546875" style="34" customWidth="1"/>
    <col min="5" max="5" width="16" style="34" customWidth="1"/>
    <col min="6" max="6" width="18.7109375" style="34" customWidth="1"/>
    <col min="7" max="16384" width="9.140625" style="34"/>
  </cols>
  <sheetData>
    <row r="2" spans="1:254" ht="42" customHeight="1" x14ac:dyDescent="0.3">
      <c r="A2" s="69" t="s">
        <v>66</v>
      </c>
      <c r="B2" s="69"/>
      <c r="C2" s="69"/>
      <c r="D2" s="69"/>
      <c r="E2" s="69"/>
      <c r="F2" s="69"/>
    </row>
    <row r="3" spans="1:254" ht="14.25" customHeight="1" x14ac:dyDescent="0.3">
      <c r="A3" s="70" t="s">
        <v>67</v>
      </c>
      <c r="B3" s="70"/>
      <c r="C3" s="35" t="s">
        <v>68</v>
      </c>
      <c r="D3" s="36" t="s">
        <v>69</v>
      </c>
      <c r="E3" s="37"/>
    </row>
    <row r="4" spans="1:254" ht="16.5" customHeight="1" x14ac:dyDescent="0.3">
      <c r="A4" s="71" t="s">
        <v>1</v>
      </c>
      <c r="B4" s="71"/>
      <c r="C4" s="38" t="s">
        <v>2</v>
      </c>
      <c r="D4" s="38" t="s">
        <v>3</v>
      </c>
      <c r="E4" s="37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254" ht="14.25" customHeight="1" x14ac:dyDescent="0.3">
      <c r="A5" s="72" t="s">
        <v>4</v>
      </c>
      <c r="B5" s="72"/>
      <c r="C5" s="72"/>
      <c r="D5" s="72"/>
      <c r="E5" s="72"/>
      <c r="F5" s="72"/>
      <c r="G5" s="40"/>
      <c r="H5" s="40"/>
    </row>
    <row r="6" spans="1:254" ht="21" customHeight="1" x14ac:dyDescent="0.3">
      <c r="A6" s="72"/>
      <c r="B6" s="72"/>
      <c r="C6" s="72"/>
      <c r="D6" s="72"/>
      <c r="E6" s="72"/>
      <c r="F6" s="72"/>
    </row>
    <row r="7" spans="1:254" x14ac:dyDescent="0.3">
      <c r="A7" s="41"/>
      <c r="B7" s="41"/>
      <c r="C7" s="41"/>
      <c r="D7" s="42"/>
      <c r="E7" s="42"/>
    </row>
    <row r="8" spans="1:254" x14ac:dyDescent="0.3">
      <c r="A8" s="73" t="s">
        <v>70</v>
      </c>
      <c r="B8" s="73"/>
      <c r="C8" s="73"/>
      <c r="D8" s="73"/>
      <c r="E8" s="73"/>
    </row>
    <row r="9" spans="1:254" ht="32.25" customHeight="1" x14ac:dyDescent="0.3">
      <c r="A9" s="65" t="s">
        <v>71</v>
      </c>
      <c r="B9" s="65" t="s">
        <v>72</v>
      </c>
      <c r="C9" s="65" t="s">
        <v>73</v>
      </c>
      <c r="D9" s="65" t="s">
        <v>74</v>
      </c>
      <c r="E9" s="74" t="s">
        <v>75</v>
      </c>
      <c r="F9" s="67" t="s">
        <v>76</v>
      </c>
    </row>
    <row r="10" spans="1:254" ht="52.5" customHeight="1" x14ac:dyDescent="0.3">
      <c r="A10" s="65"/>
      <c r="B10" s="65"/>
      <c r="C10" s="65"/>
      <c r="D10" s="65"/>
      <c r="E10" s="68"/>
      <c r="F10" s="68"/>
    </row>
    <row r="11" spans="1:254" x14ac:dyDescent="0.3">
      <c r="A11" s="43">
        <v>1</v>
      </c>
      <c r="B11" s="43" t="s">
        <v>77</v>
      </c>
      <c r="C11" s="43">
        <v>3</v>
      </c>
      <c r="D11" s="43">
        <v>4</v>
      </c>
      <c r="E11" s="43">
        <v>5</v>
      </c>
      <c r="F11" s="43">
        <v>6</v>
      </c>
    </row>
    <row r="12" spans="1:254" ht="63.75" x14ac:dyDescent="0.3">
      <c r="A12" s="44" t="s">
        <v>78</v>
      </c>
      <c r="B12" s="45">
        <f>C12+D12+E12+F12</f>
        <v>4437.28</v>
      </c>
      <c r="C12" s="45">
        <v>3639.68</v>
      </c>
      <c r="D12" s="45">
        <v>5.36</v>
      </c>
      <c r="E12" s="46">
        <v>790.95</v>
      </c>
      <c r="F12" s="46">
        <v>1.29</v>
      </c>
    </row>
    <row r="13" spans="1:254" ht="63.75" x14ac:dyDescent="0.3">
      <c r="A13" s="44" t="s">
        <v>79</v>
      </c>
      <c r="B13" s="45">
        <f>C13+D13+E13+F13</f>
        <v>4018.72</v>
      </c>
      <c r="C13" s="45">
        <f>C12</f>
        <v>3639.68</v>
      </c>
      <c r="D13" s="45">
        <f>D12</f>
        <v>5.36</v>
      </c>
      <c r="E13" s="46">
        <v>372.39</v>
      </c>
      <c r="F13" s="46">
        <v>1.29</v>
      </c>
    </row>
  </sheetData>
  <mergeCells count="11">
    <mergeCell ref="F9:F10"/>
    <mergeCell ref="A2:F2"/>
    <mergeCell ref="A3:B3"/>
    <mergeCell ref="A4:B4"/>
    <mergeCell ref="A5:F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от 670 кВт до 10 МВт</vt:lpstr>
      <vt:lpstr>свыше 10 МВт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2025-09-11T07:48:47Z</dcterms:created>
  <dcterms:modified xsi:type="dcterms:W3CDTF">2025-09-11T07:51:04Z</dcterms:modified>
</cp:coreProperties>
</file>