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2\"/>
    </mc:Choice>
  </mc:AlternateContent>
  <bookViews>
    <workbookView xWindow="0" yWindow="0" windowWidth="21045" windowHeight="8910"/>
  </bookViews>
  <sheets>
    <sheet name="менее 670 кВт" sheetId="2" r:id="rId1"/>
    <sheet name="1.3" sheetId="3" state="hidden" r:id="rId2"/>
    <sheet name="1.4" sheetId="4" state="hidden" r:id="rId3"/>
    <sheet name="1цк.потери" sheetId="1" r:id="rId4"/>
  </sheets>
  <externalReferences>
    <externalReference r:id="rId5"/>
    <externalReference r:id="rId6"/>
    <externalReference r:id="rId7"/>
    <externalReference r:id="rId8"/>
  </externalReferences>
  <definedNames>
    <definedName name="p_nc_unreg_avg">#REF!</definedName>
    <definedName name="p_sdemnb">'[3]янв ЭТОТ'!#REF!</definedName>
    <definedName name="p_vc_unreg_avg">#REF!</definedName>
    <definedName name="period_start">#REF!</definedName>
    <definedName name="rd_d1">'[3]янв ЭТОТ'!#REF!</definedName>
    <definedName name="rd_d2">'[3]янв ЭТОТ'!#REF!</definedName>
    <definedName name="short_name">#REF!</definedName>
    <definedName name="trader_code">#REF!</definedName>
    <definedName name="vc_reg">'[3]янв ЭТОТ'!#REF!</definedName>
    <definedName name="vc_rsv">'[3]янв ЭТОТ'!#REF!</definedName>
    <definedName name="vc_sdemnb">'[3]янв ЭТОТ'!#REF!</definedName>
    <definedName name="Тип_контрагента">'[4]Структура закупки'!$AA$2:$AA$3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4" l="1"/>
  <c r="G10" i="4"/>
  <c r="E10" i="4"/>
  <c r="C10" i="4"/>
  <c r="I10" i="3"/>
  <c r="G10" i="3"/>
  <c r="E10" i="3"/>
  <c r="C10" i="3"/>
  <c r="I10" i="2"/>
  <c r="G10" i="2"/>
  <c r="E10" i="2"/>
  <c r="C10" i="2"/>
  <c r="E13" i="1"/>
  <c r="E12" i="1"/>
  <c r="D12" i="1"/>
  <c r="D13" i="1" s="1"/>
  <c r="C12" i="1"/>
  <c r="C13" i="1" s="1"/>
  <c r="B13" i="1" s="1"/>
  <c r="C3" i="1"/>
  <c r="E3" i="2" s="1"/>
  <c r="E3" i="3" s="1"/>
  <c r="E3" i="4" s="1"/>
  <c r="B12" i="1" l="1"/>
</calcChain>
</file>

<file path=xl/sharedStrings.xml><?xml version="1.0" encoding="utf-8"?>
<sst xmlns="http://schemas.openxmlformats.org/spreadsheetml/2006/main" count="196" uniqueCount="67">
  <si>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</si>
  <si>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"АтомЭнергоСбыт" Смоленск</t>
  </si>
  <si>
    <t xml:space="preserve">        2022 г.   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</si>
  <si>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</si>
  <si>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</si>
  <si>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</si>
  <si>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</si>
  <si>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</si>
  <si>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</si>
  <si>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</si>
  <si>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</si>
  <si>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</si>
  <si>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</si>
  <si>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</si>
  <si>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2022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</si>
  <si>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2022 год за соответствующий расчетный период в отношении сетевой организации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</si>
  <si>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</si>
  <si>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2022 г.     </t>
  </si>
  <si>
    <t>1. Предельный уровень нерегулируемых цен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</si>
  <si>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</si>
  <si>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</si>
  <si>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</si>
  <si>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</si>
  <si>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</si>
  <si>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</si>
  <si>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</si>
  <si>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</si>
  <si>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</si>
  <si>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</si>
  <si>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</si>
  <si>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</si>
  <si>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</si>
  <si>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</si>
  <si>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</si>
  <si>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</si>
  <si>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</si>
  <si>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</si>
  <si>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</si>
  <si>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</si>
  <si>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</si>
  <si>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</si>
  <si>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</si>
  <si>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</si>
  <si>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</si>
  <si>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</si>
  <si>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</si>
  <si>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</si>
  <si>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</si>
  <si>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</si>
  <si>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</si>
  <si>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</si>
  <si>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</si>
  <si>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</si>
  <si>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</si>
  <si>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</si>
  <si>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</si>
  <si>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</si>
  <si>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</si>
  <si>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</si>
  <si>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</si>
  <si>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</si>
  <si>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</si>
  <si>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</si>
  <si>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</si>
  <si>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</si>
  <si>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</si>
  <si>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2022 г.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</si>
</sst>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00"/>
    <numFmt numFmtId="165" formatCode="_-* #,##0.00&quot;р.&quot;_-;\-* #,##0.00&quot;р.&quot;_-;_-* &quot;-&quot;??&quot;р.&quot;_-;_-@_-"/>
    <numFmt numFmtId="166" formatCode="0.0"/>
    <numFmt numFmtId="167" formatCode="0.000"/>
    <numFmt numFmtId="168" formatCode="0.000000000"/>
    <numFmt numFmtId="169" formatCode="_-* #,##0.00_р_._-;\-* #,##0.00_р_._-;_-* &quot;-&quot;??_р_._-;_-@_-"/>
    <numFmt numFmtId="170" formatCode="0.00000000"/>
    <numFmt numFmtId="171" formatCode="#,##0.000000000_ ;\-#,##0.000000000\ "/>
    <numFmt numFmtId="172" formatCode="0.00000"/>
    <numFmt numFmtId="173" formatCode="_-* #,##0.0_р_._-;\-* #,##0.0_р_._-;_-* &quot;-&quot;??_р_._-;_-@_-"/>
    <numFmt numFmtId="174" formatCode="_-* #,##0.000_р_._-;\-* #,##0.000_р_._-;_-* &quot;-&quot;??_р_._-;_-@_-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9" fontId="16" fillId="0" borderId="0" applyFont="0" applyFill="0" applyBorder="0" applyAlignment="0" applyProtection="0"/>
    <xf numFmtId="0" fontId="8" fillId="0" borderId="0"/>
    <xf numFmtId="0" fontId="14" fillId="0" borderId="0"/>
    <xf numFmtId="165" fontId="14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10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5" fillId="0" borderId="5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165" fontId="14" fillId="0" borderId="7" xfId="4" applyFont="1" applyFill="1" applyBorder="1" applyAlignment="1">
      <alignment horizontal="center" vertical="center" wrapText="1"/>
    </xf>
    <xf numFmtId="165" fontId="14" fillId="0" borderId="8" xfId="4" applyFont="1" applyFill="1" applyBorder="1" applyAlignment="1">
      <alignment horizontal="center" vertical="center" wrapText="1"/>
    </xf>
    <xf numFmtId="165" fontId="14" fillId="0" borderId="9" xfId="4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166" fontId="14" fillId="0" borderId="7" xfId="3" applyNumberFormat="1" applyFont="1" applyFill="1" applyBorder="1" applyAlignment="1">
      <alignment horizontal="center" vertical="center" wrapText="1"/>
    </xf>
    <xf numFmtId="166" fontId="14" fillId="0" borderId="9" xfId="3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0" borderId="0" xfId="0" applyNumberFormat="1" applyFill="1"/>
    <xf numFmtId="2" fontId="0" fillId="0" borderId="0" xfId="0" applyNumberFormat="1" applyFill="1"/>
    <xf numFmtId="168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9" fontId="0" fillId="0" borderId="0" xfId="1" applyFont="1" applyFill="1"/>
    <xf numFmtId="170" fontId="0" fillId="0" borderId="0" xfId="0" applyNumberForma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71" fontId="1" fillId="0" borderId="0" xfId="1" applyNumberFormat="1" applyFont="1" applyFill="1"/>
    <xf numFmtId="168" fontId="0" fillId="0" borderId="1" xfId="0" applyNumberFormat="1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7" fontId="0" fillId="0" borderId="8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/>
    <xf numFmtId="172" fontId="0" fillId="0" borderId="0" xfId="0" applyNumberFormat="1" applyFill="1"/>
    <xf numFmtId="173" fontId="1" fillId="0" borderId="0" xfId="1" applyNumberFormat="1" applyFont="1" applyFill="1"/>
    <xf numFmtId="174" fontId="17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5">
    <cellStyle name="Денежный 2" xfId="4"/>
    <cellStyle name="Обычный" xfId="0" builtinId="0"/>
    <cellStyle name="Обычный 2" xfId="3"/>
    <cellStyle name="Обычный_Форм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Documents/&#1056;&#1072;&#1073;&#1086;&#1095;&#1080;&#1081;%20&#1089;&#1090;&#1086;&#1083;/&#1062;&#1077;&#1085;&#1099;%20&#1076;&#1083;&#1103;%20&#1089;&#1072;&#1081;&#1090;&#1072;/&#1055;&#1088;&#1077;&#1076;&#1077;&#1083;&#1100;&#1085;&#1099;&#1077;/&#1055;&#1088;&#1077;&#1076;&#1077;&#1083;&#1100;&#1085;&#1099;&#1077;_2022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2&#1075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."/>
      <sheetName val="АТС"/>
      <sheetName val="1ц.к."/>
      <sheetName val="2ц.к."/>
      <sheetName val="3ц.к."/>
      <sheetName val="4ц.к."/>
      <sheetName val="5ц.к."/>
      <sheetName val="6ц.к."/>
      <sheetName val="3"/>
      <sheetName val="4"/>
      <sheetName val="5"/>
      <sheetName val="6"/>
      <sheetName val="Двуставка"/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>
        <row r="15">
          <cell r="O15" t="str">
            <v>в ноябре</v>
          </cell>
        </row>
        <row r="45">
          <cell r="L45">
            <v>560.87</v>
          </cell>
        </row>
      </sheetData>
      <sheetData sheetId="1"/>
      <sheetData sheetId="2">
        <row r="3">
          <cell r="C3">
            <v>2648.75</v>
          </cell>
          <cell r="K3">
            <v>260.83</v>
          </cell>
        </row>
        <row r="9">
          <cell r="E9">
            <v>6.33</v>
          </cell>
        </row>
        <row r="16">
          <cell r="L16">
            <v>5361.11</v>
          </cell>
        </row>
        <row r="17">
          <cell r="L17">
            <v>6783.78</v>
          </cell>
        </row>
        <row r="18">
          <cell r="L18">
            <v>7205.8</v>
          </cell>
        </row>
        <row r="19">
          <cell r="L19">
            <v>8209.7099999999991</v>
          </cell>
        </row>
        <row r="23">
          <cell r="L23">
            <v>4872.1000000000004</v>
          </cell>
        </row>
        <row r="24">
          <cell r="L24">
            <v>6294.77</v>
          </cell>
        </row>
        <row r="25">
          <cell r="L25">
            <v>6716.79</v>
          </cell>
        </row>
        <row r="26">
          <cell r="L26">
            <v>7720.7</v>
          </cell>
        </row>
        <row r="30">
          <cell r="L30">
            <v>4861.22</v>
          </cell>
        </row>
        <row r="31">
          <cell r="L31">
            <v>6283.89</v>
          </cell>
        </row>
        <row r="32">
          <cell r="L32">
            <v>6705.91</v>
          </cell>
        </row>
        <row r="33">
          <cell r="L33">
            <v>7709.82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цк.потери"/>
      <sheetName val="1.2"/>
      <sheetName val="1.3"/>
      <sheetName val="1.4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A8" sqref="A8:B10"/>
    </sheetView>
  </sheetViews>
  <sheetFormatPr defaultRowHeight="12.75" x14ac:dyDescent="0.2"/>
  <cols>
    <col min="1" max="1" width="37.140625" style="24" customWidth="1"/>
    <col min="2" max="2" width="20.5703125" style="24" customWidth="1"/>
    <col min="3" max="3" width="11.5703125" style="24" customWidth="1"/>
    <col min="4" max="4" width="10.85546875" style="24" customWidth="1"/>
    <col min="5" max="5" width="11.140625" style="24" customWidth="1"/>
    <col min="6" max="6" width="11" style="24" customWidth="1"/>
    <col min="7" max="7" width="12.42578125" style="24" customWidth="1"/>
    <col min="8" max="8" width="14.28515625" style="24" customWidth="1"/>
    <col min="9" max="9" width="8.7109375" style="24" customWidth="1"/>
    <col min="10" max="10" width="15.5703125" style="24" customWidth="1"/>
    <col min="11" max="11" width="15.85546875" style="24" customWidth="1"/>
    <col min="12" max="12" width="15.5703125" style="24" customWidth="1"/>
    <col min="13" max="13" width="11.5703125" style="24" bestFit="1" customWidth="1"/>
    <col min="14" max="16384" width="9.140625" style="24"/>
  </cols>
  <sheetData>
    <row r="2" spans="1:15" ht="35.25" customHeight="1" x14ac:dyDescent="0.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18" customHeight="1" x14ac:dyDescent="0.2">
      <c r="A3" s="25" t="s">
        <v>1</v>
      </c>
      <c r="B3" s="25"/>
      <c r="C3" s="25"/>
      <c r="D3" s="25"/>
      <c r="E3" s="26" t="str">
        <f>'1цк.потери'!C3</f>
        <v>в ноябре</v>
      </c>
      <c r="F3" s="27" t="s">
        <v>17</v>
      </c>
    </row>
    <row r="4" spans="1:15" ht="11.25" customHeight="1" x14ac:dyDescent="0.2">
      <c r="A4" s="28" t="s">
        <v>3</v>
      </c>
      <c r="B4" s="28"/>
      <c r="C4" s="28"/>
      <c r="D4" s="29"/>
      <c r="E4" s="29" t="s">
        <v>4</v>
      </c>
      <c r="F4" s="29" t="s">
        <v>5</v>
      </c>
    </row>
    <row r="5" spans="1:15" ht="43.5" customHeight="1" x14ac:dyDescent="0.2">
      <c r="A5" s="30" t="s">
        <v>6</v>
      </c>
      <c r="B5" s="30"/>
      <c r="C5" s="30"/>
      <c r="D5" s="30"/>
      <c r="E5" s="30"/>
      <c r="F5" s="30"/>
      <c r="G5" s="30"/>
      <c r="H5" s="30"/>
      <c r="I5" s="30"/>
      <c r="J5" s="30"/>
    </row>
    <row r="7" spans="1:15" x14ac:dyDescent="0.2">
      <c r="A7" s="24" t="s">
        <v>18</v>
      </c>
    </row>
    <row r="8" spans="1:15" ht="12.75" customHeight="1" x14ac:dyDescent="0.2">
      <c r="A8" s="31"/>
      <c r="B8" s="32"/>
      <c r="C8" s="33" t="s">
        <v>19</v>
      </c>
      <c r="D8" s="34"/>
      <c r="E8" s="34"/>
      <c r="F8" s="34"/>
      <c r="G8" s="34"/>
      <c r="H8" s="34"/>
      <c r="I8" s="34"/>
      <c r="J8" s="35"/>
    </row>
    <row r="9" spans="1:15" x14ac:dyDescent="0.2">
      <c r="A9" s="36"/>
      <c r="B9" s="37"/>
      <c r="C9" s="38" t="s">
        <v>20</v>
      </c>
      <c r="D9" s="39"/>
      <c r="E9" s="38" t="s">
        <v>21</v>
      </c>
      <c r="F9" s="39"/>
      <c r="G9" s="38" t="s">
        <v>22</v>
      </c>
      <c r="H9" s="40"/>
      <c r="I9" s="38" t="s">
        <v>23</v>
      </c>
      <c r="J9" s="39"/>
    </row>
    <row r="10" spans="1:15" ht="12.75" customHeight="1" x14ac:dyDescent="0.2">
      <c r="A10" s="41" t="s">
        <v>24</v>
      </c>
      <c r="B10" s="42"/>
      <c r="C10" s="43">
        <f>'[1]1ц.к.'!L16</f>
        <v>5361.11</v>
      </c>
      <c r="D10" s="43"/>
      <c r="E10" s="43">
        <f>'[1]1ц.к.'!L17</f>
        <v>6783.78</v>
      </c>
      <c r="F10" s="43"/>
      <c r="G10" s="43">
        <f>'[1]1ц.к.'!L18</f>
        <v>7205.8</v>
      </c>
      <c r="H10" s="43"/>
      <c r="I10" s="43">
        <f>'[1]1ц.к.'!L19</f>
        <v>8209.7099999999991</v>
      </c>
      <c r="J10" s="43"/>
      <c r="K10" s="44"/>
      <c r="L10" s="44"/>
    </row>
    <row r="11" spans="1:15" x14ac:dyDescent="0.2">
      <c r="D11" s="45"/>
      <c r="E11" s="45"/>
      <c r="F11" s="45"/>
      <c r="G11" s="45"/>
      <c r="K11" s="44"/>
      <c r="L11" s="44"/>
    </row>
    <row r="12" spans="1:15" x14ac:dyDescent="0.2">
      <c r="A12" s="24" t="s">
        <v>25</v>
      </c>
      <c r="J12" s="45"/>
      <c r="K12" s="46"/>
      <c r="L12" s="46"/>
    </row>
    <row r="13" spans="1:15" x14ac:dyDescent="0.2">
      <c r="A13" s="24" t="s">
        <v>26</v>
      </c>
      <c r="D13" s="47">
        <v>2648.75</v>
      </c>
      <c r="J13" s="45"/>
      <c r="K13" s="48"/>
      <c r="L13" s="46"/>
    </row>
    <row r="14" spans="1:15" ht="12.75" customHeight="1" x14ac:dyDescent="0.2">
      <c r="A14" s="24" t="s">
        <v>27</v>
      </c>
      <c r="K14" s="48"/>
      <c r="L14" s="49"/>
    </row>
    <row r="15" spans="1:15" ht="12.75" customHeight="1" x14ac:dyDescent="0.2">
      <c r="A15" s="50" t="s">
        <v>28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2"/>
      <c r="M15" s="50"/>
      <c r="N15" s="50"/>
      <c r="O15" s="50"/>
    </row>
    <row r="16" spans="1:15" x14ac:dyDescent="0.2">
      <c r="A16" s="24" t="s">
        <v>29</v>
      </c>
      <c r="B16" s="53"/>
      <c r="F16" s="54">
        <v>1247.6099999999999</v>
      </c>
      <c r="K16" s="45"/>
      <c r="L16" s="45"/>
    </row>
    <row r="17" spans="1:17" x14ac:dyDescent="0.2">
      <c r="A17" s="24" t="s">
        <v>30</v>
      </c>
      <c r="B17" s="53"/>
      <c r="E17" s="54">
        <v>903665.01</v>
      </c>
      <c r="H17" s="55"/>
      <c r="K17" s="45"/>
      <c r="L17" s="45"/>
      <c r="M17" s="45"/>
      <c r="Q17" s="45"/>
    </row>
    <row r="18" spans="1:17" x14ac:dyDescent="0.2">
      <c r="A18" s="24" t="s">
        <v>31</v>
      </c>
      <c r="H18" s="56">
        <v>1.5505060000000001E-3</v>
      </c>
      <c r="K18" s="44"/>
      <c r="L18" s="44"/>
      <c r="M18" s="45"/>
      <c r="Q18" s="45"/>
    </row>
    <row r="19" spans="1:17" x14ac:dyDescent="0.2">
      <c r="A19" s="24" t="s">
        <v>32</v>
      </c>
      <c r="F19" s="57">
        <v>508.81299999999999</v>
      </c>
      <c r="K19" s="45"/>
      <c r="Q19" s="45"/>
    </row>
    <row r="20" spans="1:17" x14ac:dyDescent="0.2">
      <c r="A20" s="24" t="s">
        <v>33</v>
      </c>
      <c r="J20" s="58" t="s">
        <v>34</v>
      </c>
      <c r="K20" s="46"/>
      <c r="M20" s="45"/>
    </row>
    <row r="21" spans="1:17" x14ac:dyDescent="0.2">
      <c r="A21" s="24" t="s">
        <v>35</v>
      </c>
      <c r="K21" s="45"/>
      <c r="L21" s="45"/>
      <c r="M21" s="45"/>
      <c r="O21" s="53"/>
    </row>
    <row r="22" spans="1:17" x14ac:dyDescent="0.2">
      <c r="A22" s="24" t="s">
        <v>36</v>
      </c>
      <c r="B22" s="59">
        <v>139.94400000000002</v>
      </c>
      <c r="K22" s="45"/>
      <c r="L22" s="60"/>
      <c r="O22" s="53"/>
    </row>
    <row r="23" spans="1:17" x14ac:dyDescent="0.2">
      <c r="A23" s="24" t="s">
        <v>37</v>
      </c>
      <c r="J23" s="45"/>
      <c r="K23" s="45"/>
      <c r="N23" s="45"/>
    </row>
    <row r="24" spans="1:17" x14ac:dyDescent="0.2">
      <c r="A24" s="24" t="s">
        <v>38</v>
      </c>
      <c r="B24" s="59">
        <v>1.0920000000000001</v>
      </c>
      <c r="J24" s="45"/>
      <c r="K24" s="46"/>
    </row>
    <row r="25" spans="1:17" x14ac:dyDescent="0.2">
      <c r="A25" s="24" t="s">
        <v>39</v>
      </c>
      <c r="B25" s="61">
        <v>75.253</v>
      </c>
      <c r="K25" s="45"/>
      <c r="O25" s="45"/>
      <c r="P25" s="45"/>
    </row>
    <row r="26" spans="1:17" x14ac:dyDescent="0.2">
      <c r="A26" s="24" t="s">
        <v>40</v>
      </c>
      <c r="B26" s="61">
        <v>59.2</v>
      </c>
      <c r="N26" s="62"/>
      <c r="O26" s="62"/>
    </row>
    <row r="27" spans="1:17" x14ac:dyDescent="0.2">
      <c r="A27" s="24" t="s">
        <v>41</v>
      </c>
      <c r="B27" s="61">
        <v>0</v>
      </c>
    </row>
    <row r="28" spans="1:17" x14ac:dyDescent="0.2">
      <c r="A28" s="24" t="s">
        <v>42</v>
      </c>
      <c r="B28" s="59">
        <v>4.399</v>
      </c>
      <c r="P28" s="63"/>
    </row>
    <row r="29" spans="1:17" x14ac:dyDescent="0.2">
      <c r="A29" s="24" t="s">
        <v>43</v>
      </c>
      <c r="G29" s="59">
        <v>124.611</v>
      </c>
    </row>
    <row r="30" spans="1:17" x14ac:dyDescent="0.2">
      <c r="A30" s="24" t="s">
        <v>44</v>
      </c>
      <c r="I30" s="59">
        <v>433.63599999999997</v>
      </c>
      <c r="K30" s="45"/>
      <c r="L30" s="53"/>
    </row>
    <row r="31" spans="1:17" x14ac:dyDescent="0.2">
      <c r="A31" s="24" t="s">
        <v>37</v>
      </c>
      <c r="E31" s="44"/>
      <c r="F31" s="44"/>
      <c r="K31" s="45"/>
    </row>
    <row r="32" spans="1:17" x14ac:dyDescent="0.2">
      <c r="A32" s="24" t="s">
        <v>45</v>
      </c>
      <c r="B32" s="59"/>
      <c r="C32" s="44"/>
      <c r="D32" s="44"/>
    </row>
    <row r="33" spans="1:15" x14ac:dyDescent="0.2">
      <c r="A33" s="24" t="s">
        <v>46</v>
      </c>
      <c r="B33" s="61">
        <v>14.661</v>
      </c>
      <c r="C33" s="64"/>
      <c r="D33" s="44"/>
      <c r="E33" s="44"/>
      <c r="F33" s="45"/>
      <c r="H33" s="63"/>
      <c r="J33" s="65"/>
    </row>
    <row r="34" spans="1:15" x14ac:dyDescent="0.2">
      <c r="A34" s="24" t="s">
        <v>47</v>
      </c>
      <c r="B34" s="61">
        <v>22.170999999999999</v>
      </c>
      <c r="C34" s="64"/>
      <c r="D34" s="44"/>
      <c r="E34" s="44"/>
      <c r="F34" s="45"/>
      <c r="H34" s="63"/>
      <c r="I34" s="45"/>
      <c r="J34" s="65"/>
      <c r="K34" s="45"/>
    </row>
    <row r="35" spans="1:15" x14ac:dyDescent="0.2">
      <c r="A35" s="24" t="s">
        <v>48</v>
      </c>
      <c r="B35" s="61">
        <v>8.26</v>
      </c>
      <c r="C35" s="64"/>
      <c r="D35" s="44"/>
      <c r="E35" s="44"/>
      <c r="F35" s="45"/>
      <c r="H35" s="63"/>
      <c r="I35" s="45"/>
      <c r="J35" s="65"/>
    </row>
    <row r="36" spans="1:15" x14ac:dyDescent="0.2">
      <c r="A36" s="24" t="s">
        <v>49</v>
      </c>
      <c r="D36" s="44"/>
      <c r="E36" s="44"/>
      <c r="F36" s="45"/>
      <c r="G36" s="45"/>
      <c r="H36" s="63"/>
      <c r="J36" s="65"/>
    </row>
    <row r="37" spans="1:15" x14ac:dyDescent="0.2">
      <c r="A37" s="24" t="s">
        <v>46</v>
      </c>
      <c r="B37" s="61">
        <v>137.74799999999999</v>
      </c>
      <c r="C37" s="64"/>
      <c r="D37" s="44"/>
      <c r="E37" s="44"/>
      <c r="F37" s="45"/>
      <c r="H37" s="63"/>
      <c r="J37" s="65"/>
    </row>
    <row r="38" spans="1:15" x14ac:dyDescent="0.2">
      <c r="A38" s="24" t="s">
        <v>48</v>
      </c>
      <c r="B38" s="61">
        <v>250.79599999999999</v>
      </c>
      <c r="C38" s="64"/>
      <c r="D38" s="44"/>
      <c r="E38" s="44"/>
      <c r="F38" s="45"/>
      <c r="J38" s="66"/>
    </row>
    <row r="39" spans="1:15" x14ac:dyDescent="0.2">
      <c r="A39" s="24" t="s">
        <v>50</v>
      </c>
      <c r="G39" s="59">
        <v>323896.924</v>
      </c>
      <c r="I39" s="53"/>
    </row>
    <row r="40" spans="1:15" x14ac:dyDescent="0.2">
      <c r="A40" s="67" t="s">
        <v>51</v>
      </c>
      <c r="I40" s="58" t="s">
        <v>34</v>
      </c>
    </row>
    <row r="41" spans="1:15" x14ac:dyDescent="0.2">
      <c r="A41" s="67" t="s">
        <v>52</v>
      </c>
      <c r="F41" s="58" t="s">
        <v>34</v>
      </c>
      <c r="I41" s="68"/>
    </row>
    <row r="42" spans="1:15" x14ac:dyDescent="0.2">
      <c r="A42" s="24" t="s">
        <v>53</v>
      </c>
    </row>
    <row r="43" spans="1:15" x14ac:dyDescent="0.2">
      <c r="A43" s="24" t="s">
        <v>54</v>
      </c>
      <c r="B43" s="59">
        <v>88480.48</v>
      </c>
      <c r="O43" s="60"/>
    </row>
    <row r="44" spans="1:15" x14ac:dyDescent="0.2">
      <c r="A44" s="24" t="s">
        <v>37</v>
      </c>
    </row>
    <row r="45" spans="1:15" x14ac:dyDescent="0.2">
      <c r="A45" s="24" t="s">
        <v>55</v>
      </c>
      <c r="B45" s="59">
        <v>433.63600000000002</v>
      </c>
    </row>
    <row r="46" spans="1:15" x14ac:dyDescent="0.2">
      <c r="A46" s="24" t="s">
        <v>56</v>
      </c>
      <c r="B46" s="61">
        <v>44071.896000000001</v>
      </c>
    </row>
    <row r="47" spans="1:15" x14ac:dyDescent="0.2">
      <c r="A47" s="24" t="s">
        <v>57</v>
      </c>
      <c r="B47" s="61">
        <v>40836.972000000002</v>
      </c>
    </row>
    <row r="48" spans="1:15" x14ac:dyDescent="0.2">
      <c r="A48" s="24" t="s">
        <v>58</v>
      </c>
      <c r="B48" s="61">
        <v>0</v>
      </c>
    </row>
    <row r="49" spans="1:8" x14ac:dyDescent="0.2">
      <c r="A49" s="24" t="s">
        <v>59</v>
      </c>
      <c r="B49" s="61">
        <v>3137.9760000000001</v>
      </c>
    </row>
    <row r="50" spans="1:8" x14ac:dyDescent="0.2">
      <c r="A50" s="24" t="s">
        <v>60</v>
      </c>
      <c r="H50" s="59">
        <v>77882.100000000006</v>
      </c>
    </row>
    <row r="51" spans="1:8" x14ac:dyDescent="0.2">
      <c r="A51" s="24" t="s">
        <v>61</v>
      </c>
    </row>
    <row r="52" spans="1:8" x14ac:dyDescent="0.2">
      <c r="A52" s="24" t="s">
        <v>62</v>
      </c>
      <c r="B52" s="58" t="s">
        <v>34</v>
      </c>
    </row>
    <row r="54" spans="1:8" x14ac:dyDescent="0.2">
      <c r="A54" s="24" t="s">
        <v>63</v>
      </c>
    </row>
    <row r="55" spans="1:8" x14ac:dyDescent="0.2">
      <c r="A55" s="24" t="s">
        <v>64</v>
      </c>
    </row>
    <row r="56" spans="1:8" x14ac:dyDescent="0.2">
      <c r="A56" s="24" t="s">
        <v>65</v>
      </c>
    </row>
  </sheetData>
  <mergeCells count="15">
    <mergeCell ref="A10:B10"/>
    <mergeCell ref="C10:D10"/>
    <mergeCell ref="E10:F10"/>
    <mergeCell ref="G10:H10"/>
    <mergeCell ref="I10:J10"/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A8" sqref="A8:E10"/>
    </sheetView>
  </sheetViews>
  <sheetFormatPr defaultRowHeight="12.75" x14ac:dyDescent="0.2"/>
  <cols>
    <col min="1" max="1" width="37.140625" style="24" customWidth="1"/>
    <col min="2" max="2" width="20.5703125" style="24" customWidth="1"/>
    <col min="3" max="3" width="11.5703125" style="24" customWidth="1"/>
    <col min="4" max="4" width="10.85546875" style="24" customWidth="1"/>
    <col min="5" max="5" width="11.140625" style="24" customWidth="1"/>
    <col min="6" max="6" width="11" style="24" customWidth="1"/>
    <col min="7" max="7" width="12.42578125" style="24" customWidth="1"/>
    <col min="8" max="8" width="14.28515625" style="24" customWidth="1"/>
    <col min="9" max="9" width="8.7109375" style="24" customWidth="1"/>
    <col min="10" max="10" width="15.5703125" style="24" customWidth="1"/>
    <col min="11" max="11" width="15.85546875" style="24" customWidth="1"/>
    <col min="12" max="12" width="15.5703125" style="24" customWidth="1"/>
    <col min="13" max="13" width="11.5703125" style="24" bestFit="1" customWidth="1"/>
    <col min="14" max="16384" width="9.140625" style="24"/>
  </cols>
  <sheetData>
    <row r="2" spans="1:15" ht="35.25" customHeight="1" x14ac:dyDescent="0.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18" customHeight="1" x14ac:dyDescent="0.2">
      <c r="A3" s="25" t="s">
        <v>1</v>
      </c>
      <c r="B3" s="25"/>
      <c r="C3" s="25"/>
      <c r="D3" s="25"/>
      <c r="E3" s="26" t="str">
        <f>'менее 670 кВт'!E3</f>
        <v>в ноябре</v>
      </c>
      <c r="F3" s="27" t="s">
        <v>66</v>
      </c>
    </row>
    <row r="4" spans="1:15" ht="11.25" customHeight="1" x14ac:dyDescent="0.2">
      <c r="A4" s="28" t="s">
        <v>3</v>
      </c>
      <c r="B4" s="28"/>
      <c r="C4" s="28"/>
      <c r="D4" s="29"/>
      <c r="E4" s="29" t="s">
        <v>4</v>
      </c>
      <c r="F4" s="29" t="s">
        <v>5</v>
      </c>
    </row>
    <row r="5" spans="1:15" ht="43.5" customHeight="1" x14ac:dyDescent="0.2">
      <c r="A5" s="30" t="s">
        <v>6</v>
      </c>
      <c r="B5" s="30"/>
      <c r="C5" s="30"/>
      <c r="D5" s="30"/>
      <c r="E5" s="30"/>
      <c r="F5" s="30"/>
      <c r="G5" s="30"/>
      <c r="H5" s="30"/>
      <c r="I5" s="30"/>
      <c r="J5" s="30"/>
    </row>
    <row r="7" spans="1:15" x14ac:dyDescent="0.2">
      <c r="A7" s="24" t="s">
        <v>18</v>
      </c>
    </row>
    <row r="8" spans="1:15" ht="12.75" customHeight="1" x14ac:dyDescent="0.2">
      <c r="A8" s="31"/>
      <c r="B8" s="32"/>
      <c r="C8" s="33" t="s">
        <v>19</v>
      </c>
      <c r="D8" s="34"/>
      <c r="E8" s="34"/>
      <c r="F8" s="34"/>
      <c r="G8" s="34"/>
      <c r="H8" s="34"/>
      <c r="I8" s="34"/>
      <c r="J8" s="35"/>
    </row>
    <row r="9" spans="1:15" x14ac:dyDescent="0.2">
      <c r="A9" s="36"/>
      <c r="B9" s="37"/>
      <c r="C9" s="38" t="s">
        <v>20</v>
      </c>
      <c r="D9" s="39"/>
      <c r="E9" s="38" t="s">
        <v>21</v>
      </c>
      <c r="F9" s="39"/>
      <c r="G9" s="38" t="s">
        <v>22</v>
      </c>
      <c r="H9" s="40"/>
      <c r="I9" s="38" t="s">
        <v>23</v>
      </c>
      <c r="J9" s="39"/>
    </row>
    <row r="10" spans="1:15" ht="12.75" customHeight="1" x14ac:dyDescent="0.2">
      <c r="A10" s="41" t="s">
        <v>24</v>
      </c>
      <c r="B10" s="42"/>
      <c r="C10" s="69">
        <f>'[1]1ц.к.'!L23</f>
        <v>4872.1000000000004</v>
      </c>
      <c r="D10" s="70"/>
      <c r="E10" s="69">
        <f>'[1]1ц.к.'!L24</f>
        <v>6294.77</v>
      </c>
      <c r="F10" s="70"/>
      <c r="G10" s="43">
        <f>'[1]1ц.к.'!L25</f>
        <v>6716.79</v>
      </c>
      <c r="H10" s="43"/>
      <c r="I10" s="43">
        <f>'[1]1ц.к.'!L26</f>
        <v>7720.7</v>
      </c>
      <c r="J10" s="43"/>
      <c r="K10" s="44"/>
      <c r="L10" s="44"/>
    </row>
    <row r="11" spans="1:15" x14ac:dyDescent="0.2">
      <c r="D11" s="45"/>
      <c r="E11" s="45"/>
      <c r="F11" s="45"/>
      <c r="G11" s="45"/>
      <c r="K11" s="45"/>
      <c r="L11" s="44"/>
    </row>
    <row r="12" spans="1:15" x14ac:dyDescent="0.2">
      <c r="A12" s="24" t="s">
        <v>25</v>
      </c>
      <c r="J12" s="45"/>
      <c r="K12" s="46"/>
      <c r="L12" s="46"/>
    </row>
    <row r="13" spans="1:15" x14ac:dyDescent="0.2">
      <c r="A13" s="24" t="s">
        <v>26</v>
      </c>
      <c r="D13" s="47">
        <v>2648.75</v>
      </c>
      <c r="J13" s="45"/>
      <c r="K13" s="45"/>
      <c r="L13" s="46"/>
    </row>
    <row r="14" spans="1:15" ht="12.75" customHeight="1" x14ac:dyDescent="0.2">
      <c r="A14" s="24" t="s">
        <v>27</v>
      </c>
      <c r="K14" s="46"/>
      <c r="L14" s="49"/>
    </row>
    <row r="15" spans="1:15" ht="12.75" customHeight="1" x14ac:dyDescent="0.2">
      <c r="A15" s="50" t="s">
        <v>28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2"/>
      <c r="M15" s="50"/>
      <c r="N15" s="50"/>
      <c r="O15" s="50"/>
    </row>
    <row r="16" spans="1:15" x14ac:dyDescent="0.2">
      <c r="A16" s="24" t="s">
        <v>29</v>
      </c>
      <c r="B16" s="53"/>
      <c r="F16" s="54">
        <v>1247.6099999999999</v>
      </c>
      <c r="K16" s="45"/>
      <c r="L16" s="45"/>
    </row>
    <row r="17" spans="1:17" x14ac:dyDescent="0.2">
      <c r="A17" s="24" t="s">
        <v>30</v>
      </c>
      <c r="B17" s="53"/>
      <c r="E17" s="54">
        <v>903665.01</v>
      </c>
      <c r="H17" s="55"/>
      <c r="K17" s="45"/>
      <c r="L17" s="45"/>
      <c r="M17" s="45"/>
      <c r="Q17" s="45"/>
    </row>
    <row r="18" spans="1:17" x14ac:dyDescent="0.2">
      <c r="A18" s="24" t="s">
        <v>31</v>
      </c>
      <c r="H18" s="56">
        <v>1.5505060000000001E-3</v>
      </c>
      <c r="K18" s="44"/>
      <c r="L18" s="44"/>
      <c r="M18" s="45"/>
      <c r="Q18" s="45"/>
    </row>
    <row r="19" spans="1:17" x14ac:dyDescent="0.2">
      <c r="A19" s="24" t="s">
        <v>32</v>
      </c>
      <c r="F19" s="57">
        <v>508.81299999999999</v>
      </c>
      <c r="K19" s="45"/>
      <c r="Q19" s="45"/>
    </row>
    <row r="20" spans="1:17" x14ac:dyDescent="0.2">
      <c r="A20" s="24" t="s">
        <v>33</v>
      </c>
      <c r="J20" s="58" t="s">
        <v>34</v>
      </c>
      <c r="K20" s="46"/>
      <c r="M20" s="45"/>
    </row>
    <row r="21" spans="1:17" x14ac:dyDescent="0.2">
      <c r="A21" s="24" t="s">
        <v>35</v>
      </c>
      <c r="K21" s="45"/>
      <c r="L21" s="45"/>
      <c r="M21" s="45"/>
      <c r="O21" s="53"/>
    </row>
    <row r="22" spans="1:17" x14ac:dyDescent="0.2">
      <c r="A22" s="24" t="s">
        <v>36</v>
      </c>
      <c r="B22" s="59">
        <v>139.94400000000002</v>
      </c>
      <c r="K22" s="45"/>
      <c r="L22" s="60"/>
      <c r="O22" s="53"/>
    </row>
    <row r="23" spans="1:17" x14ac:dyDescent="0.2">
      <c r="A23" s="24" t="s">
        <v>37</v>
      </c>
      <c r="J23" s="45"/>
      <c r="K23" s="45"/>
      <c r="N23" s="45"/>
    </row>
    <row r="24" spans="1:17" x14ac:dyDescent="0.2">
      <c r="A24" s="24" t="s">
        <v>38</v>
      </c>
      <c r="B24" s="59">
        <v>1.0920000000000001</v>
      </c>
      <c r="J24" s="45"/>
      <c r="K24" s="46"/>
    </row>
    <row r="25" spans="1:17" x14ac:dyDescent="0.2">
      <c r="A25" s="24" t="s">
        <v>39</v>
      </c>
      <c r="B25" s="61">
        <v>75.253</v>
      </c>
      <c r="K25" s="45"/>
      <c r="O25" s="45"/>
      <c r="P25" s="45"/>
    </row>
    <row r="26" spans="1:17" x14ac:dyDescent="0.2">
      <c r="A26" s="24" t="s">
        <v>40</v>
      </c>
      <c r="B26" s="61">
        <v>59.2</v>
      </c>
      <c r="N26" s="62"/>
      <c r="O26" s="62"/>
    </row>
    <row r="27" spans="1:17" x14ac:dyDescent="0.2">
      <c r="A27" s="24" t="s">
        <v>41</v>
      </c>
      <c r="B27" s="61">
        <v>0</v>
      </c>
    </row>
    <row r="28" spans="1:17" x14ac:dyDescent="0.2">
      <c r="A28" s="24" t="s">
        <v>42</v>
      </c>
      <c r="B28" s="59">
        <v>4.399</v>
      </c>
      <c r="P28" s="63"/>
    </row>
    <row r="29" spans="1:17" x14ac:dyDescent="0.2">
      <c r="A29" s="24" t="s">
        <v>43</v>
      </c>
      <c r="G29" s="59">
        <v>124.611</v>
      </c>
    </row>
    <row r="30" spans="1:17" x14ac:dyDescent="0.2">
      <c r="A30" s="24" t="s">
        <v>44</v>
      </c>
      <c r="I30" s="59">
        <v>433.63599999999997</v>
      </c>
      <c r="K30" s="45"/>
      <c r="L30" s="53"/>
    </row>
    <row r="31" spans="1:17" x14ac:dyDescent="0.2">
      <c r="A31" s="24" t="s">
        <v>37</v>
      </c>
      <c r="E31" s="44"/>
      <c r="F31" s="44"/>
      <c r="K31" s="45"/>
    </row>
    <row r="32" spans="1:17" x14ac:dyDescent="0.2">
      <c r="A32" s="24" t="s">
        <v>45</v>
      </c>
      <c r="B32" s="59"/>
      <c r="C32" s="44"/>
      <c r="D32" s="44"/>
    </row>
    <row r="33" spans="1:15" x14ac:dyDescent="0.2">
      <c r="A33" s="24" t="s">
        <v>46</v>
      </c>
      <c r="B33" s="61">
        <v>14.661</v>
      </c>
      <c r="C33" s="64"/>
      <c r="D33" s="44"/>
      <c r="E33" s="44"/>
      <c r="F33" s="45"/>
      <c r="H33" s="63"/>
      <c r="J33" s="65"/>
    </row>
    <row r="34" spans="1:15" x14ac:dyDescent="0.2">
      <c r="A34" s="24" t="s">
        <v>47</v>
      </c>
      <c r="B34" s="61">
        <v>22.170999999999999</v>
      </c>
      <c r="C34" s="64"/>
      <c r="D34" s="44"/>
      <c r="E34" s="44"/>
      <c r="F34" s="45"/>
      <c r="H34" s="63"/>
      <c r="I34" s="45"/>
      <c r="J34" s="65"/>
      <c r="K34" s="45"/>
    </row>
    <row r="35" spans="1:15" x14ac:dyDescent="0.2">
      <c r="A35" s="24" t="s">
        <v>48</v>
      </c>
      <c r="B35" s="61">
        <v>8.26</v>
      </c>
      <c r="C35" s="64"/>
      <c r="D35" s="44"/>
      <c r="E35" s="44"/>
      <c r="F35" s="45"/>
      <c r="H35" s="63"/>
      <c r="I35" s="45"/>
      <c r="J35" s="65"/>
    </row>
    <row r="36" spans="1:15" x14ac:dyDescent="0.2">
      <c r="A36" s="24" t="s">
        <v>49</v>
      </c>
      <c r="D36" s="44"/>
      <c r="E36" s="44"/>
      <c r="F36" s="45"/>
      <c r="G36" s="45"/>
      <c r="H36" s="63"/>
      <c r="J36" s="65"/>
    </row>
    <row r="37" spans="1:15" x14ac:dyDescent="0.2">
      <c r="A37" s="24" t="s">
        <v>46</v>
      </c>
      <c r="B37" s="61">
        <v>137.74799999999999</v>
      </c>
      <c r="C37" s="64"/>
      <c r="D37" s="44"/>
      <c r="E37" s="44"/>
      <c r="F37" s="45"/>
      <c r="H37" s="63"/>
      <c r="J37" s="65"/>
    </row>
    <row r="38" spans="1:15" x14ac:dyDescent="0.2">
      <c r="A38" s="24" t="s">
        <v>48</v>
      </c>
      <c r="B38" s="61">
        <v>250.79599999999999</v>
      </c>
      <c r="C38" s="64"/>
      <c r="D38" s="44"/>
      <c r="E38" s="44"/>
      <c r="F38" s="45"/>
      <c r="J38" s="66"/>
    </row>
    <row r="39" spans="1:15" x14ac:dyDescent="0.2">
      <c r="A39" s="24" t="s">
        <v>50</v>
      </c>
      <c r="G39" s="59">
        <v>323896.924</v>
      </c>
      <c r="I39" s="53"/>
    </row>
    <row r="40" spans="1:15" x14ac:dyDescent="0.2">
      <c r="A40" s="67" t="s">
        <v>51</v>
      </c>
      <c r="I40" s="58" t="s">
        <v>34</v>
      </c>
    </row>
    <row r="41" spans="1:15" x14ac:dyDescent="0.2">
      <c r="A41" s="67" t="s">
        <v>52</v>
      </c>
      <c r="F41" s="58" t="s">
        <v>34</v>
      </c>
      <c r="I41" s="68"/>
    </row>
    <row r="42" spans="1:15" x14ac:dyDescent="0.2">
      <c r="A42" s="24" t="s">
        <v>53</v>
      </c>
      <c r="O42" s="60"/>
    </row>
    <row r="43" spans="1:15" x14ac:dyDescent="0.2">
      <c r="A43" s="24" t="s">
        <v>54</v>
      </c>
      <c r="B43" s="59">
        <v>88480.48</v>
      </c>
    </row>
    <row r="44" spans="1:15" x14ac:dyDescent="0.2">
      <c r="A44" s="24" t="s">
        <v>37</v>
      </c>
    </row>
    <row r="45" spans="1:15" x14ac:dyDescent="0.2">
      <c r="A45" s="24" t="s">
        <v>55</v>
      </c>
      <c r="B45" s="59">
        <v>433.63600000000002</v>
      </c>
    </row>
    <row r="46" spans="1:15" x14ac:dyDescent="0.2">
      <c r="A46" s="24" t="s">
        <v>56</v>
      </c>
      <c r="B46" s="61">
        <v>44071.896000000001</v>
      </c>
    </row>
    <row r="47" spans="1:15" x14ac:dyDescent="0.2">
      <c r="A47" s="24" t="s">
        <v>57</v>
      </c>
      <c r="B47" s="61">
        <v>40836.972000000002</v>
      </c>
    </row>
    <row r="48" spans="1:15" x14ac:dyDescent="0.2">
      <c r="A48" s="24" t="s">
        <v>58</v>
      </c>
      <c r="B48" s="61">
        <v>0</v>
      </c>
    </row>
    <row r="49" spans="1:8" x14ac:dyDescent="0.2">
      <c r="A49" s="24" t="s">
        <v>59</v>
      </c>
      <c r="B49" s="61">
        <v>3137.9760000000001</v>
      </c>
    </row>
    <row r="50" spans="1:8" x14ac:dyDescent="0.2">
      <c r="A50" s="24" t="s">
        <v>60</v>
      </c>
      <c r="H50" s="59">
        <v>77882.100000000006</v>
      </c>
    </row>
    <row r="51" spans="1:8" x14ac:dyDescent="0.2">
      <c r="A51" s="24" t="s">
        <v>61</v>
      </c>
    </row>
    <row r="52" spans="1:8" x14ac:dyDescent="0.2">
      <c r="A52" s="24" t="s">
        <v>62</v>
      </c>
      <c r="B52" s="58" t="s">
        <v>34</v>
      </c>
    </row>
  </sheetData>
  <mergeCells count="15">
    <mergeCell ref="A10:B10"/>
    <mergeCell ref="C10:D10"/>
    <mergeCell ref="E10:F10"/>
    <mergeCell ref="G10:H10"/>
    <mergeCell ref="I10:J10"/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A8" sqref="A8:E10"/>
    </sheetView>
  </sheetViews>
  <sheetFormatPr defaultRowHeight="12.75" x14ac:dyDescent="0.2"/>
  <cols>
    <col min="1" max="1" width="37.140625" style="24" customWidth="1"/>
    <col min="2" max="2" width="20.5703125" style="24" customWidth="1"/>
    <col min="3" max="3" width="11.5703125" style="24" customWidth="1"/>
    <col min="4" max="4" width="10.85546875" style="24" customWidth="1"/>
    <col min="5" max="5" width="11.140625" style="24" customWidth="1"/>
    <col min="6" max="6" width="11" style="24" customWidth="1"/>
    <col min="7" max="7" width="12.42578125" style="24" customWidth="1"/>
    <col min="8" max="8" width="14.28515625" style="24" customWidth="1"/>
    <col min="9" max="9" width="8.7109375" style="24" customWidth="1"/>
    <col min="10" max="10" width="15.5703125" style="24" customWidth="1"/>
    <col min="11" max="11" width="15.85546875" style="24" customWidth="1"/>
    <col min="12" max="12" width="15.5703125" style="24" customWidth="1"/>
    <col min="13" max="13" width="11.5703125" style="24" bestFit="1" customWidth="1"/>
    <col min="14" max="16384" width="9.140625" style="24"/>
  </cols>
  <sheetData>
    <row r="2" spans="1:15" ht="35.25" customHeight="1" x14ac:dyDescent="0.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18" customHeight="1" x14ac:dyDescent="0.2">
      <c r="A3" s="25" t="s">
        <v>1</v>
      </c>
      <c r="B3" s="25"/>
      <c r="C3" s="25"/>
      <c r="D3" s="25"/>
      <c r="E3" s="26" t="str">
        <f>'1.3'!E3</f>
        <v>в ноябре</v>
      </c>
      <c r="F3" s="27" t="s">
        <v>66</v>
      </c>
    </row>
    <row r="4" spans="1:15" ht="11.25" customHeight="1" x14ac:dyDescent="0.2">
      <c r="A4" s="28" t="s">
        <v>3</v>
      </c>
      <c r="B4" s="28"/>
      <c r="C4" s="28"/>
      <c r="D4" s="29"/>
      <c r="E4" s="29" t="s">
        <v>4</v>
      </c>
      <c r="F4" s="29" t="s">
        <v>5</v>
      </c>
    </row>
    <row r="5" spans="1:15" ht="43.5" customHeight="1" x14ac:dyDescent="0.2">
      <c r="A5" s="30" t="s">
        <v>6</v>
      </c>
      <c r="B5" s="30"/>
      <c r="C5" s="30"/>
      <c r="D5" s="30"/>
      <c r="E5" s="30"/>
      <c r="F5" s="30"/>
      <c r="G5" s="30"/>
      <c r="H5" s="30"/>
      <c r="I5" s="30"/>
      <c r="J5" s="30"/>
    </row>
    <row r="7" spans="1:15" x14ac:dyDescent="0.2">
      <c r="A7" s="24" t="s">
        <v>18</v>
      </c>
    </row>
    <row r="8" spans="1:15" ht="12.75" customHeight="1" x14ac:dyDescent="0.2">
      <c r="A8" s="31"/>
      <c r="B8" s="32"/>
      <c r="C8" s="33" t="s">
        <v>19</v>
      </c>
      <c r="D8" s="34"/>
      <c r="E8" s="34"/>
      <c r="F8" s="34"/>
      <c r="G8" s="34"/>
      <c r="H8" s="34"/>
      <c r="I8" s="34"/>
      <c r="J8" s="35"/>
    </row>
    <row r="9" spans="1:15" x14ac:dyDescent="0.2">
      <c r="A9" s="36"/>
      <c r="B9" s="37"/>
      <c r="C9" s="38" t="s">
        <v>20</v>
      </c>
      <c r="D9" s="39"/>
      <c r="E9" s="38" t="s">
        <v>21</v>
      </c>
      <c r="F9" s="39"/>
      <c r="G9" s="38" t="s">
        <v>22</v>
      </c>
      <c r="H9" s="40"/>
      <c r="I9" s="38" t="s">
        <v>23</v>
      </c>
      <c r="J9" s="39"/>
    </row>
    <row r="10" spans="1:15" ht="12.75" customHeight="1" x14ac:dyDescent="0.2">
      <c r="A10" s="41" t="s">
        <v>24</v>
      </c>
      <c r="B10" s="42"/>
      <c r="C10" s="69">
        <f>'[1]1ц.к.'!L30</f>
        <v>4861.22</v>
      </c>
      <c r="D10" s="70"/>
      <c r="E10" s="69">
        <f>'[1]1ц.к.'!L31</f>
        <v>6283.89</v>
      </c>
      <c r="F10" s="70"/>
      <c r="G10" s="69">
        <f>'[1]1ц.к.'!L32</f>
        <v>6705.91</v>
      </c>
      <c r="H10" s="70"/>
      <c r="I10" s="43">
        <f>'[1]1ц.к.'!L33</f>
        <v>7709.82</v>
      </c>
      <c r="J10" s="43"/>
      <c r="K10" s="44"/>
      <c r="L10" s="44"/>
    </row>
    <row r="11" spans="1:15" x14ac:dyDescent="0.2">
      <c r="D11" s="45"/>
      <c r="E11" s="45"/>
      <c r="F11" s="45"/>
      <c r="G11" s="45"/>
      <c r="K11" s="45"/>
      <c r="L11" s="44"/>
    </row>
    <row r="12" spans="1:15" x14ac:dyDescent="0.2">
      <c r="A12" s="24" t="s">
        <v>25</v>
      </c>
      <c r="J12" s="45"/>
      <c r="K12" s="44"/>
      <c r="L12" s="46"/>
    </row>
    <row r="13" spans="1:15" x14ac:dyDescent="0.2">
      <c r="A13" s="24" t="s">
        <v>26</v>
      </c>
      <c r="D13" s="47">
        <v>2648.75</v>
      </c>
      <c r="J13" s="45"/>
      <c r="K13" s="45"/>
      <c r="L13" s="46"/>
    </row>
    <row r="14" spans="1:15" ht="12.75" customHeight="1" x14ac:dyDescent="0.2">
      <c r="A14" s="24" t="s">
        <v>27</v>
      </c>
      <c r="K14" s="46"/>
      <c r="L14" s="49"/>
    </row>
    <row r="15" spans="1:15" ht="12.75" customHeight="1" x14ac:dyDescent="0.2">
      <c r="A15" s="50" t="s">
        <v>28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2"/>
      <c r="M15" s="50"/>
      <c r="N15" s="50"/>
      <c r="O15" s="50"/>
    </row>
    <row r="16" spans="1:15" x14ac:dyDescent="0.2">
      <c r="A16" s="24" t="s">
        <v>29</v>
      </c>
      <c r="B16" s="53"/>
      <c r="F16" s="54">
        <v>1247.6099999999999</v>
      </c>
      <c r="K16" s="45"/>
      <c r="L16" s="45"/>
    </row>
    <row r="17" spans="1:17" x14ac:dyDescent="0.2">
      <c r="A17" s="24" t="s">
        <v>30</v>
      </c>
      <c r="B17" s="53"/>
      <c r="E17" s="54">
        <v>903665.01</v>
      </c>
      <c r="H17" s="55"/>
      <c r="K17" s="45"/>
      <c r="L17" s="45"/>
      <c r="M17" s="45"/>
      <c r="Q17" s="45"/>
    </row>
    <row r="18" spans="1:17" x14ac:dyDescent="0.2">
      <c r="A18" s="24" t="s">
        <v>31</v>
      </c>
      <c r="H18" s="56">
        <v>1.5505060000000001E-3</v>
      </c>
      <c r="K18" s="44"/>
      <c r="L18" s="44"/>
      <c r="M18" s="45"/>
      <c r="Q18" s="45"/>
    </row>
    <row r="19" spans="1:17" x14ac:dyDescent="0.2">
      <c r="A19" s="24" t="s">
        <v>32</v>
      </c>
      <c r="F19" s="57">
        <v>508.81299999999999</v>
      </c>
      <c r="K19" s="45"/>
      <c r="Q19" s="45"/>
    </row>
    <row r="20" spans="1:17" x14ac:dyDescent="0.2">
      <c r="A20" s="24" t="s">
        <v>33</v>
      </c>
      <c r="J20" s="58" t="s">
        <v>34</v>
      </c>
      <c r="K20" s="46"/>
      <c r="M20" s="45"/>
    </row>
    <row r="21" spans="1:17" x14ac:dyDescent="0.2">
      <c r="A21" s="24" t="s">
        <v>35</v>
      </c>
      <c r="K21" s="45"/>
      <c r="L21" s="45"/>
      <c r="M21" s="45"/>
      <c r="O21" s="53"/>
    </row>
    <row r="22" spans="1:17" x14ac:dyDescent="0.2">
      <c r="A22" s="24" t="s">
        <v>36</v>
      </c>
      <c r="B22" s="59">
        <v>139.94400000000002</v>
      </c>
      <c r="K22" s="45"/>
      <c r="L22" s="60"/>
      <c r="O22" s="53"/>
    </row>
    <row r="23" spans="1:17" x14ac:dyDescent="0.2">
      <c r="A23" s="24" t="s">
        <v>37</v>
      </c>
      <c r="J23" s="45"/>
      <c r="K23" s="45"/>
      <c r="N23" s="45"/>
    </row>
    <row r="24" spans="1:17" x14ac:dyDescent="0.2">
      <c r="A24" s="24" t="s">
        <v>38</v>
      </c>
      <c r="B24" s="59">
        <v>1.0920000000000001</v>
      </c>
      <c r="J24" s="45"/>
      <c r="K24" s="46"/>
    </row>
    <row r="25" spans="1:17" x14ac:dyDescent="0.2">
      <c r="A25" s="24" t="s">
        <v>39</v>
      </c>
      <c r="B25" s="61">
        <v>75.253</v>
      </c>
      <c r="K25" s="45"/>
      <c r="O25" s="45"/>
      <c r="P25" s="45"/>
    </row>
    <row r="26" spans="1:17" x14ac:dyDescent="0.2">
      <c r="A26" s="24" t="s">
        <v>40</v>
      </c>
      <c r="B26" s="61">
        <v>59.2</v>
      </c>
      <c r="N26" s="62"/>
      <c r="O26" s="62"/>
    </row>
    <row r="27" spans="1:17" x14ac:dyDescent="0.2">
      <c r="A27" s="24" t="s">
        <v>41</v>
      </c>
      <c r="B27" s="61">
        <v>0</v>
      </c>
    </row>
    <row r="28" spans="1:17" x14ac:dyDescent="0.2">
      <c r="A28" s="24" t="s">
        <v>42</v>
      </c>
      <c r="B28" s="59">
        <v>4.399</v>
      </c>
      <c r="P28" s="63"/>
    </row>
    <row r="29" spans="1:17" x14ac:dyDescent="0.2">
      <c r="A29" s="24" t="s">
        <v>43</v>
      </c>
      <c r="G29" s="59">
        <v>124.611</v>
      </c>
    </row>
    <row r="30" spans="1:17" x14ac:dyDescent="0.2">
      <c r="A30" s="24" t="s">
        <v>44</v>
      </c>
      <c r="I30" s="59">
        <v>433.63599999999997</v>
      </c>
      <c r="K30" s="45"/>
      <c r="L30" s="53"/>
    </row>
    <row r="31" spans="1:17" x14ac:dyDescent="0.2">
      <c r="A31" s="24" t="s">
        <v>37</v>
      </c>
      <c r="E31" s="44"/>
      <c r="F31" s="44"/>
      <c r="K31" s="45"/>
    </row>
    <row r="32" spans="1:17" x14ac:dyDescent="0.2">
      <c r="A32" s="24" t="s">
        <v>45</v>
      </c>
      <c r="B32" s="59"/>
      <c r="C32" s="44"/>
      <c r="D32" s="44"/>
    </row>
    <row r="33" spans="1:15" x14ac:dyDescent="0.2">
      <c r="A33" s="24" t="s">
        <v>46</v>
      </c>
      <c r="B33" s="61">
        <v>14.661</v>
      </c>
      <c r="C33" s="64"/>
      <c r="D33" s="44"/>
      <c r="E33" s="44"/>
      <c r="F33" s="45"/>
      <c r="H33" s="63"/>
      <c r="J33" s="65"/>
    </row>
    <row r="34" spans="1:15" x14ac:dyDescent="0.2">
      <c r="A34" s="24" t="s">
        <v>47</v>
      </c>
      <c r="B34" s="61">
        <v>22.170999999999999</v>
      </c>
      <c r="C34" s="64"/>
      <c r="D34" s="44"/>
      <c r="E34" s="44"/>
      <c r="F34" s="45"/>
      <c r="H34" s="63"/>
      <c r="I34" s="45"/>
      <c r="J34" s="65"/>
      <c r="K34" s="45"/>
    </row>
    <row r="35" spans="1:15" x14ac:dyDescent="0.2">
      <c r="A35" s="24" t="s">
        <v>48</v>
      </c>
      <c r="B35" s="61">
        <v>8.26</v>
      </c>
      <c r="C35" s="64"/>
      <c r="D35" s="44"/>
      <c r="E35" s="44"/>
      <c r="F35" s="45"/>
      <c r="H35" s="63"/>
      <c r="I35" s="45"/>
      <c r="J35" s="65"/>
    </row>
    <row r="36" spans="1:15" x14ac:dyDescent="0.2">
      <c r="A36" s="24" t="s">
        <v>49</v>
      </c>
      <c r="D36" s="44"/>
      <c r="E36" s="44"/>
      <c r="F36" s="45"/>
      <c r="G36" s="45"/>
      <c r="H36" s="63"/>
      <c r="J36" s="65"/>
    </row>
    <row r="37" spans="1:15" x14ac:dyDescent="0.2">
      <c r="A37" s="24" t="s">
        <v>46</v>
      </c>
      <c r="B37" s="61">
        <v>137.74799999999999</v>
      </c>
      <c r="C37" s="64"/>
      <c r="D37" s="44"/>
      <c r="E37" s="44"/>
      <c r="F37" s="45"/>
      <c r="H37" s="63"/>
      <c r="J37" s="65"/>
    </row>
    <row r="38" spans="1:15" x14ac:dyDescent="0.2">
      <c r="A38" s="24" t="s">
        <v>48</v>
      </c>
      <c r="B38" s="61">
        <v>250.79599999999999</v>
      </c>
      <c r="C38" s="64"/>
      <c r="D38" s="44"/>
      <c r="E38" s="44"/>
      <c r="F38" s="45"/>
      <c r="J38" s="66"/>
    </row>
    <row r="39" spans="1:15" x14ac:dyDescent="0.2">
      <c r="A39" s="24" t="s">
        <v>50</v>
      </c>
      <c r="G39" s="59">
        <v>323896.924</v>
      </c>
      <c r="I39" s="53"/>
    </row>
    <row r="40" spans="1:15" x14ac:dyDescent="0.2">
      <c r="A40" s="67" t="s">
        <v>51</v>
      </c>
      <c r="I40" s="58" t="s">
        <v>34</v>
      </c>
    </row>
    <row r="41" spans="1:15" x14ac:dyDescent="0.2">
      <c r="A41" s="67" t="s">
        <v>52</v>
      </c>
      <c r="F41" s="58" t="s">
        <v>34</v>
      </c>
      <c r="I41" s="68"/>
    </row>
    <row r="42" spans="1:15" x14ac:dyDescent="0.2">
      <c r="A42" s="24" t="s">
        <v>53</v>
      </c>
      <c r="O42" s="60"/>
    </row>
    <row r="43" spans="1:15" x14ac:dyDescent="0.2">
      <c r="A43" s="24" t="s">
        <v>54</v>
      </c>
      <c r="B43" s="59">
        <v>88480.48</v>
      </c>
    </row>
    <row r="44" spans="1:15" x14ac:dyDescent="0.2">
      <c r="A44" s="24" t="s">
        <v>37</v>
      </c>
    </row>
    <row r="45" spans="1:15" x14ac:dyDescent="0.2">
      <c r="A45" s="24" t="s">
        <v>55</v>
      </c>
      <c r="B45" s="59">
        <v>433.63600000000002</v>
      </c>
    </row>
    <row r="46" spans="1:15" x14ac:dyDescent="0.2">
      <c r="A46" s="24" t="s">
        <v>56</v>
      </c>
      <c r="B46" s="61">
        <v>44071.896000000001</v>
      </c>
    </row>
    <row r="47" spans="1:15" x14ac:dyDescent="0.2">
      <c r="A47" s="24" t="s">
        <v>57</v>
      </c>
      <c r="B47" s="61">
        <v>40836.972000000002</v>
      </c>
    </row>
    <row r="48" spans="1:15" x14ac:dyDescent="0.2">
      <c r="A48" s="24" t="s">
        <v>58</v>
      </c>
      <c r="B48" s="61">
        <v>0</v>
      </c>
    </row>
    <row r="49" spans="1:8" x14ac:dyDescent="0.2">
      <c r="A49" s="24" t="s">
        <v>59</v>
      </c>
      <c r="B49" s="61">
        <v>3137.9760000000001</v>
      </c>
    </row>
    <row r="50" spans="1:8" x14ac:dyDescent="0.2">
      <c r="A50" s="24" t="s">
        <v>60</v>
      </c>
      <c r="H50" s="59">
        <v>77882.100000000006</v>
      </c>
    </row>
    <row r="51" spans="1:8" x14ac:dyDescent="0.2">
      <c r="A51" s="24" t="s">
        <v>61</v>
      </c>
    </row>
    <row r="52" spans="1:8" x14ac:dyDescent="0.2">
      <c r="A52" s="24" t="s">
        <v>62</v>
      </c>
      <c r="B52" s="58" t="s">
        <v>34</v>
      </c>
    </row>
  </sheetData>
  <mergeCells count="15">
    <mergeCell ref="A10:B10"/>
    <mergeCell ref="C10:D10"/>
    <mergeCell ref="E10:F10"/>
    <mergeCell ref="G10:H10"/>
    <mergeCell ref="I10:J10"/>
    <mergeCell ref="A2:J2"/>
    <mergeCell ref="A3:D3"/>
    <mergeCell ref="A4:C4"/>
    <mergeCell ref="A5:J5"/>
    <mergeCell ref="A8:B9"/>
    <mergeCell ref="C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A8" sqref="A8:E10"/>
    </sheetView>
  </sheetViews>
  <sheetFormatPr defaultRowHeight="16.5" x14ac:dyDescent="0.3"/>
  <cols>
    <col min="1" max="1" width="55.7109375" style="2" customWidth="1"/>
    <col min="2" max="2" width="25.28515625" style="2" customWidth="1"/>
    <col min="3" max="3" width="23" style="2" customWidth="1"/>
    <col min="4" max="4" width="35.85546875" style="2" customWidth="1"/>
    <col min="5" max="5" width="16" style="2" customWidth="1"/>
    <col min="6" max="16384" width="9.140625" style="2"/>
  </cols>
  <sheetData>
    <row r="2" spans="1:254" ht="42" customHeight="1" x14ac:dyDescent="0.3">
      <c r="A2" s="1" t="s">
        <v>0</v>
      </c>
      <c r="B2" s="1"/>
      <c r="C2" s="1"/>
      <c r="D2" s="1"/>
      <c r="E2" s="1"/>
    </row>
    <row r="3" spans="1:254" ht="14.25" customHeight="1" x14ac:dyDescent="0.3">
      <c r="A3" s="3" t="s">
        <v>1</v>
      </c>
      <c r="B3" s="3"/>
      <c r="C3" s="4" t="str">
        <f>[1]Инфр.!O15</f>
        <v>в ноябре</v>
      </c>
      <c r="D3" s="5" t="s">
        <v>2</v>
      </c>
      <c r="E3" s="6"/>
    </row>
    <row r="4" spans="1:254" ht="16.5" customHeight="1" x14ac:dyDescent="0.3">
      <c r="A4" s="7" t="s">
        <v>3</v>
      </c>
      <c r="B4" s="7"/>
      <c r="C4" s="8" t="s">
        <v>4</v>
      </c>
      <c r="D4" s="8" t="s">
        <v>5</v>
      </c>
      <c r="E4" s="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</row>
    <row r="5" spans="1:254" ht="14.25" customHeight="1" x14ac:dyDescent="0.3">
      <c r="A5" s="10" t="s">
        <v>6</v>
      </c>
      <c r="B5" s="10"/>
      <c r="C5" s="10"/>
      <c r="D5" s="10"/>
      <c r="E5" s="10"/>
      <c r="F5" s="11"/>
      <c r="G5" s="11"/>
      <c r="H5" s="11"/>
    </row>
    <row r="6" spans="1:254" ht="21" customHeight="1" x14ac:dyDescent="0.3">
      <c r="A6" s="10"/>
      <c r="B6" s="10"/>
      <c r="C6" s="10"/>
      <c r="D6" s="10"/>
      <c r="E6" s="10"/>
    </row>
    <row r="7" spans="1:254" x14ac:dyDescent="0.3">
      <c r="A7" s="12"/>
      <c r="B7" s="12"/>
      <c r="C7" s="12"/>
      <c r="D7" s="13"/>
      <c r="E7" s="13"/>
    </row>
    <row r="8" spans="1:254" x14ac:dyDescent="0.3">
      <c r="A8" s="14" t="s">
        <v>7</v>
      </c>
      <c r="B8" s="15"/>
      <c r="C8" s="15"/>
      <c r="D8" s="15"/>
      <c r="E8" s="15"/>
    </row>
    <row r="9" spans="1:254" ht="32.25" customHeight="1" x14ac:dyDescent="0.3">
      <c r="A9" s="16" t="s">
        <v>8</v>
      </c>
      <c r="B9" s="16" t="s">
        <v>9</v>
      </c>
      <c r="C9" s="16" t="s">
        <v>10</v>
      </c>
      <c r="D9" s="16" t="s">
        <v>11</v>
      </c>
      <c r="E9" s="17" t="s">
        <v>12</v>
      </c>
    </row>
    <row r="10" spans="1:254" ht="52.5" customHeight="1" x14ac:dyDescent="0.3">
      <c r="A10" s="16"/>
      <c r="B10" s="16"/>
      <c r="C10" s="16"/>
      <c r="D10" s="16"/>
      <c r="E10" s="18"/>
    </row>
    <row r="11" spans="1:254" x14ac:dyDescent="0.3">
      <c r="A11" s="19">
        <v>1</v>
      </c>
      <c r="B11" s="19" t="s">
        <v>13</v>
      </c>
      <c r="C11" s="19">
        <v>3</v>
      </c>
      <c r="D11" s="19">
        <v>4</v>
      </c>
      <c r="E11" s="19">
        <v>5</v>
      </c>
    </row>
    <row r="12" spans="1:254" ht="63.75" x14ac:dyDescent="0.3">
      <c r="A12" s="20" t="s">
        <v>14</v>
      </c>
      <c r="B12" s="21">
        <f>C12+D12+E12</f>
        <v>3215.95</v>
      </c>
      <c r="C12" s="21">
        <f>'[1]1ц.к.'!C3</f>
        <v>2648.75</v>
      </c>
      <c r="D12" s="21">
        <f>'[1]1ц.к.'!E9</f>
        <v>6.33</v>
      </c>
      <c r="E12" s="22">
        <f>[1]Инфр.!L45</f>
        <v>560.87</v>
      </c>
    </row>
    <row r="13" spans="1:254" ht="63.75" x14ac:dyDescent="0.3">
      <c r="A13" s="20" t="s">
        <v>15</v>
      </c>
      <c r="B13" s="21">
        <f>C13+D13+E13</f>
        <v>2915.91</v>
      </c>
      <c r="C13" s="21">
        <f>C12</f>
        <v>2648.75</v>
      </c>
      <c r="D13" s="21">
        <f>D12</f>
        <v>6.33</v>
      </c>
      <c r="E13" s="22">
        <f>'[1]1ц.к.'!K3</f>
        <v>260.83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2022-12-11T13:16:27Z</dcterms:created>
  <dcterms:modified xsi:type="dcterms:W3CDTF">2022-12-11T13:17:02Z</dcterms:modified>
</cp:coreProperties>
</file>